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251" windowWidth="12120" windowHeight="9120" activeTab="3"/>
  </bookViews>
  <sheets>
    <sheet name="standart 1" sheetId="1" r:id="rId1"/>
    <sheet name="standart 2" sheetId="2" r:id="rId2"/>
    <sheet name="standart 3" sheetId="3" r:id="rId3"/>
    <sheet name="standart 4,5" sheetId="4" r:id="rId4"/>
  </sheets>
  <definedNames>
    <definedName name="_xlnm.Print_Area" localSheetId="0">'standart 1'!$A$5:$G$45</definedName>
    <definedName name="_xlnm.Print_Area" localSheetId="1">'standart 2'!$B$3:$K$22</definedName>
    <definedName name="_xlnm.Print_Area" localSheetId="2">'standart 3'!$B$1:$J$14</definedName>
    <definedName name="_xlnm.Print_Area" localSheetId="3">'standart 4,5'!$B$1:$G$30</definedName>
  </definedNames>
  <calcPr fullCalcOnLoad="1"/>
</workbook>
</file>

<file path=xl/sharedStrings.xml><?xml version="1.0" encoding="utf-8"?>
<sst xmlns="http://schemas.openxmlformats.org/spreadsheetml/2006/main" count="141" uniqueCount="129">
  <si>
    <t>Tayyör</t>
  </si>
  <si>
    <t>Pantolon - Etek</t>
  </si>
  <si>
    <t>Kravat - Papyon</t>
  </si>
  <si>
    <t>Palto - Manto</t>
  </si>
  <si>
    <t>Kaput</t>
  </si>
  <si>
    <t>Bot- Fotin</t>
  </si>
  <si>
    <t>Lastik  Çizme</t>
  </si>
  <si>
    <t>Çorap</t>
  </si>
  <si>
    <t>Eldiven</t>
  </si>
  <si>
    <t>Yün</t>
  </si>
  <si>
    <t>Deri</t>
  </si>
  <si>
    <t>Cüppe</t>
  </si>
  <si>
    <t>Takım elbise</t>
  </si>
  <si>
    <t>Yazlık Takım Elbise</t>
  </si>
  <si>
    <t>Yağmurluk - Muşamba</t>
  </si>
  <si>
    <t>Meşin Ceket - Deri Ceket</t>
  </si>
  <si>
    <t>Erkek Ayakkabısı</t>
  </si>
  <si>
    <t>İş Ayakkabısı</t>
  </si>
  <si>
    <t>Atkı ve Kaşkol</t>
  </si>
  <si>
    <t>Sarık</t>
  </si>
  <si>
    <t>Şapka - Başlık - Kep</t>
  </si>
  <si>
    <t>İş Gömleği</t>
  </si>
  <si>
    <t>İş Önlüğü</t>
  </si>
  <si>
    <t>Ebe Önlüğü</t>
  </si>
  <si>
    <t>Hemşire - Ebe Forması</t>
  </si>
  <si>
    <t>Laboratuvar Kıyafeti</t>
  </si>
  <si>
    <t>Ameliyathane Kıyafeti</t>
  </si>
  <si>
    <t>Kadın Ayakkabısı</t>
  </si>
  <si>
    <t>10-</t>
  </si>
  <si>
    <t>11-</t>
  </si>
  <si>
    <t>12-</t>
  </si>
  <si>
    <t>14-</t>
  </si>
  <si>
    <t>15-</t>
  </si>
  <si>
    <t>16-</t>
  </si>
  <si>
    <t>17-</t>
  </si>
  <si>
    <t>18-</t>
  </si>
  <si>
    <t>19-</t>
  </si>
  <si>
    <t>20-</t>
  </si>
  <si>
    <t>21-</t>
  </si>
  <si>
    <t>22-</t>
  </si>
  <si>
    <t>23-</t>
  </si>
  <si>
    <t>24-</t>
  </si>
  <si>
    <t>25-</t>
  </si>
  <si>
    <t>26-</t>
  </si>
  <si>
    <t>27-</t>
  </si>
  <si>
    <t>28-</t>
  </si>
  <si>
    <t>29-</t>
  </si>
  <si>
    <t>30-</t>
  </si>
  <si>
    <t>31-</t>
  </si>
  <si>
    <t xml:space="preserve">  9-</t>
  </si>
  <si>
    <t xml:space="preserve">  8-</t>
  </si>
  <si>
    <t xml:space="preserve">  7-</t>
  </si>
  <si>
    <t xml:space="preserve">  6-</t>
  </si>
  <si>
    <t xml:space="preserve">  5-</t>
  </si>
  <si>
    <t xml:space="preserve">  4-</t>
  </si>
  <si>
    <t xml:space="preserve">  3-</t>
  </si>
  <si>
    <t xml:space="preserve">  2-</t>
  </si>
  <si>
    <t xml:space="preserve">  1-</t>
  </si>
  <si>
    <t>91/2268 Sayılı Kararnameye ekli Yönetmeliğe göre yapılacak giyecek yardımı:</t>
  </si>
  <si>
    <t>Pardesü-Gocuk</t>
  </si>
  <si>
    <t>Tulum</t>
  </si>
  <si>
    <t>İş Elbisesi</t>
  </si>
  <si>
    <t>GİYECEK YARDIM STANDARDI</t>
  </si>
  <si>
    <r>
      <t>13</t>
    </r>
    <r>
      <rPr>
        <i/>
        <sz val="12"/>
        <rFont val="Times New Roman"/>
        <family val="1"/>
      </rPr>
      <t>-</t>
    </r>
  </si>
  <si>
    <t>Gömlek - Bluz - Yelek</t>
  </si>
  <si>
    <t>Parka-Mont - Montgomer</t>
  </si>
  <si>
    <t>1-</t>
  </si>
  <si>
    <t>İlk Öğretim</t>
  </si>
  <si>
    <t>a) Yiyecek (Bir Günlük)</t>
  </si>
  <si>
    <t>b) Giyecek (Bir Yıllık)</t>
  </si>
  <si>
    <t>2-</t>
  </si>
  <si>
    <t>Orta Öğretim</t>
  </si>
  <si>
    <t>3-</t>
  </si>
  <si>
    <t>Yüksek Öğretim</t>
  </si>
  <si>
    <t>4-</t>
  </si>
  <si>
    <t>Tatbikatlı Öğretim (Kışlık)</t>
  </si>
  <si>
    <t xml:space="preserve">237 SAYILI KANUNA TABİ TAŞITLARIN </t>
  </si>
  <si>
    <t>İŞLETME VE BAKIM-ONARIM MALİYETLERİNE İLİŞKİN STANDARTLAR</t>
  </si>
  <si>
    <t>GRUP</t>
  </si>
  <si>
    <t>I</t>
  </si>
  <si>
    <t>BİNEK MAKAM ARACI   (ZIRHLI)</t>
  </si>
  <si>
    <t>II</t>
  </si>
  <si>
    <t>BİNEK MAKAM ARACI   (NORMAL)</t>
  </si>
  <si>
    <t>III</t>
  </si>
  <si>
    <t>BİNEK, STATİON WAGON</t>
  </si>
  <si>
    <t>IV</t>
  </si>
  <si>
    <t>PİCK-UP, PANEL, MİNİBÜS</t>
  </si>
  <si>
    <t>V</t>
  </si>
  <si>
    <t>ARAZİ BİNEK, ARAZİ PİCK-UP, KAPTIKAÇTI (ARAZİ), MİDİBÜS, KAMYON (T-12), AMBÜLANS, CENAZE ARABASI</t>
  </si>
  <si>
    <t>VI</t>
  </si>
  <si>
    <t>OTOBÜS, KAMYON</t>
  </si>
  <si>
    <t>VII</t>
  </si>
  <si>
    <t>EK:Standart 3</t>
  </si>
  <si>
    <t>İŞLETME</t>
  </si>
  <si>
    <t>ONARIM</t>
  </si>
  <si>
    <t>EK:Standart 4</t>
  </si>
  <si>
    <t xml:space="preserve">HASTA YATAK MALİYETİNE KATKI </t>
  </si>
  <si>
    <t>EKONOMİK</t>
  </si>
  <si>
    <t>KOD</t>
  </si>
  <si>
    <t>AÇIKLAMA</t>
  </si>
  <si>
    <t>03.2</t>
  </si>
  <si>
    <t>TÜKETİME YÖNELİK MAL VE HİZMET ALIMI</t>
  </si>
  <si>
    <t>03.5</t>
  </si>
  <si>
    <t>HİZMET ALIMLARI</t>
  </si>
  <si>
    <t>03.7</t>
  </si>
  <si>
    <t>MENKUL MAL, GAYRİMADDİ HAK ALIM, BAKIM VE ONARIM GİDERLERİ</t>
  </si>
  <si>
    <t>03.8</t>
  </si>
  <si>
    <t>GAYRİMENKUL MAL BAKIM VE ONARIM GİDERLERİ</t>
  </si>
  <si>
    <t>EK:Standart 5</t>
  </si>
  <si>
    <t xml:space="preserve">Memurların Öğle Yemeğine Yardım </t>
  </si>
  <si>
    <t xml:space="preserve"> </t>
  </si>
  <si>
    <t>Kazak</t>
  </si>
  <si>
    <t>2009</t>
  </si>
  <si>
    <t xml:space="preserve">DİĞER </t>
  </si>
  <si>
    <t xml:space="preserve">      Giyecek  yardımının  saptanmasında, her  kuruluşta  kaç  kişinin yukarıda  belirtilen unsurlardan  yararlanabileceğinin  gösterildiği  ve  ilgili kararnamedeki unvanların ayrı ayrı değerlendirildiği bir cetvel esas alınır.</t>
  </si>
  <si>
    <t>32-</t>
  </si>
  <si>
    <t>33-</t>
  </si>
  <si>
    <t>Bel Kemeri</t>
  </si>
  <si>
    <t>2010</t>
  </si>
  <si>
    <t>2011</t>
  </si>
  <si>
    <t>2008</t>
  </si>
  <si>
    <t>+</t>
  </si>
  <si>
    <t>Bu tablo,  parasız  yatılı  öğrencilerin  yiyecek ve giyecek bedellerinin  hesaplanmasında kullanılacaktır. 2698 sayılı Milli Eğitim Bakanlığı Okul Pansiyonları Kanunu'na tabi öğrencilerle ilgili giderler (M) cetvelinde tespit edilecektir.</t>
  </si>
  <si>
    <t>(TL)</t>
  </si>
  <si>
    <t>2012</t>
  </si>
  <si>
    <t>2010 YILI PARASIZ YATILI OKUL VE YURT ÖĞRENCİSİ  YİYECEK VE GİYECEK BEDELİ (Bir Öğrenci için TL)</t>
  </si>
  <si>
    <t>MOTOSİKLET</t>
  </si>
  <si>
    <t>Hasta yatağı başına düşen günlük katkı miktarı  2010 yılı için 1,43  TL, 2011 yılı için 1,49 TL ve 2012 yılı için 1,56 TL'dir. Bu miktarın ekonomik sınıflandırmanın ikinci düzeyindeki dağılımı aşağıda belirtilen kalemlerle sınırlı olmak üzere kurumlarca yapılacaktır.</t>
  </si>
  <si>
    <t>Dolu kadro sayısının merkezde % 90'ına kadar, taşrada % 60'ına kadar, bir gün üzerinden 2010 yılı için 1,42  TL, 2011 yılı için 1,48 TL ve 2012 yılı için 1,55 TL ve 250 gün üzerinden hesaplanacaktır. (Sözleşmeli Personel hariç)</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</si>
</sst>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quot; TL&quot;;\-#,##0&quot; TL&quot;"/>
    <numFmt numFmtId="173" formatCode="#,##0&quot; TL&quot;;[Red]\-#,##0&quot; TL&quot;"/>
    <numFmt numFmtId="174" formatCode="#,##0.00&quot; TL&quot;;\-#,##0.00&quot; TL&quot;"/>
    <numFmt numFmtId="175" formatCode="#,##0.00&quot; TL&quot;;[Red]\-#,##0.00&quot; TL&quot;"/>
    <numFmt numFmtId="176" formatCode="\%0"/>
    <numFmt numFmtId="177" formatCode="\%0.00"/>
    <numFmt numFmtId="178" formatCode="d/m"/>
    <numFmt numFmtId="179" formatCode="#,##0.0"/>
    <numFmt numFmtId="180" formatCode="0.0000"/>
    <numFmt numFmtId="181" formatCode="0.000"/>
    <numFmt numFmtId="182" formatCode="0.000000"/>
    <numFmt numFmtId="183" formatCode="0.00000"/>
    <numFmt numFmtId="184" formatCode="0.0000000"/>
  </numFmts>
  <fonts count="31">
    <font>
      <sz val="10"/>
      <name val="Geneva"/>
      <family val="0"/>
    </font>
    <font>
      <b/>
      <sz val="10"/>
      <name val="Geneva"/>
      <family val="0"/>
    </font>
    <font>
      <i/>
      <sz val="10"/>
      <name val="Geneva"/>
      <family val="0"/>
    </font>
    <font>
      <b/>
      <i/>
      <sz val="10"/>
      <name val="Geneva"/>
      <family val="0"/>
    </font>
    <font>
      <sz val="10"/>
      <name val="Times New Roman"/>
      <family val="1"/>
    </font>
    <font>
      <b/>
      <sz val="14"/>
      <name val="Times New Roman"/>
      <family val="1"/>
    </font>
    <font>
      <b/>
      <sz val="10"/>
      <name val="Times New Roman"/>
      <family val="1"/>
    </font>
    <font>
      <b/>
      <sz val="12"/>
      <name val="Times New Roman"/>
      <family val="1"/>
    </font>
    <font>
      <sz val="11"/>
      <name val="Times New Roman"/>
      <family val="1"/>
    </font>
    <font>
      <sz val="12"/>
      <name val="Times New Roman"/>
      <family val="1"/>
    </font>
    <font>
      <i/>
      <sz val="12"/>
      <name val="Times New Roman"/>
      <family val="1"/>
    </font>
    <font>
      <b/>
      <sz val="12"/>
      <name val="Palatino"/>
      <family val="0"/>
    </font>
    <font>
      <sz val="12"/>
      <name val="Geneva"/>
      <family val="0"/>
    </font>
    <font>
      <sz val="12"/>
      <name val="Palatino"/>
      <family val="0"/>
    </font>
    <font>
      <sz val="10"/>
      <name val="Times New Roman Tur"/>
      <family val="1"/>
    </font>
    <font>
      <sz val="12"/>
      <name val="Times New Roman Tur"/>
      <family val="1"/>
    </font>
    <font>
      <b/>
      <sz val="10"/>
      <name val="Times New Roman TUR"/>
      <family val="1"/>
    </font>
    <font>
      <sz val="10"/>
      <name val="Palatino"/>
      <family val="0"/>
    </font>
    <font>
      <b/>
      <sz val="10"/>
      <name val="Palatino"/>
      <family val="0"/>
    </font>
    <font>
      <b/>
      <sz val="10"/>
      <color indexed="10"/>
      <name val="Palatino"/>
      <family val="0"/>
    </font>
    <font>
      <sz val="10"/>
      <color indexed="10"/>
      <name val="Palatino"/>
      <family val="0"/>
    </font>
    <font>
      <b/>
      <sz val="11"/>
      <name val="Times New Roman TUR"/>
      <family val="1"/>
    </font>
    <font>
      <b/>
      <sz val="11"/>
      <name val="Times New Roman Tur"/>
      <family val="0"/>
    </font>
    <font>
      <b/>
      <sz val="12"/>
      <name val="Times New Roman TUR"/>
      <family val="0"/>
    </font>
    <font>
      <b/>
      <sz val="14"/>
      <name val="Times New Roman TUR"/>
      <family val="1"/>
    </font>
    <font>
      <u val="single"/>
      <sz val="11.5"/>
      <color indexed="36"/>
      <name val="Geneva"/>
      <family val="0"/>
    </font>
    <font>
      <u val="single"/>
      <sz val="11.5"/>
      <color indexed="12"/>
      <name val="Geneva"/>
      <family val="0"/>
    </font>
    <font>
      <b/>
      <sz val="10"/>
      <name val="Times New Roman Tur"/>
      <family val="0"/>
    </font>
    <font>
      <b/>
      <sz val="12"/>
      <name val="Geneva"/>
      <family val="0"/>
    </font>
    <font>
      <sz val="10"/>
      <color indexed="9"/>
      <name val="Geneva"/>
      <family val="0"/>
    </font>
    <font>
      <sz val="10"/>
      <color indexed="9"/>
      <name val="Palatino"/>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9">
    <border>
      <left/>
      <right/>
      <top/>
      <bottom/>
      <diagonal/>
    </border>
    <border>
      <left style="double"/>
      <right>
        <color indexed="63"/>
      </right>
      <top>
        <color indexed="63"/>
      </top>
      <bottom style="thin"/>
    </border>
    <border>
      <left>
        <color indexed="63"/>
      </left>
      <right>
        <color indexed="63"/>
      </right>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style="thin"/>
      <right style="double"/>
      <top>
        <color indexed="63"/>
      </top>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double"/>
      <bottom>
        <color indexed="63"/>
      </bottom>
    </border>
    <border>
      <left style="thin"/>
      <right style="thin"/>
      <top style="thin"/>
      <bottom style="thin"/>
    </border>
    <border>
      <left style="thin"/>
      <right style="thin"/>
      <top style="double"/>
      <bottom style="thin"/>
    </border>
    <border>
      <left style="thin"/>
      <right style="double"/>
      <top style="double"/>
      <bottom style="thin"/>
    </border>
    <border>
      <left style="thin"/>
      <right style="double"/>
      <top>
        <color indexed="63"/>
      </top>
      <bottom style="thin"/>
    </border>
    <border>
      <left style="thin"/>
      <right style="thin"/>
      <top style="thin"/>
      <bottom>
        <color indexed="63"/>
      </bottom>
    </border>
    <border>
      <left style="thin"/>
      <right style="thin"/>
      <top style="medium"/>
      <bottom>
        <color indexed="63"/>
      </bottom>
    </border>
    <border>
      <left style="thin"/>
      <right style="thin"/>
      <top style="double"/>
      <bottom>
        <color indexed="63"/>
      </bottom>
    </border>
    <border>
      <left style="thin"/>
      <right style="thin"/>
      <top style="double"/>
      <bottom style="medium"/>
    </border>
    <border>
      <left style="thin"/>
      <right style="double"/>
      <top style="double"/>
      <bottom style="medium"/>
    </border>
    <border>
      <left style="thin"/>
      <right style="double"/>
      <top style="thin"/>
      <bottom style="medium"/>
    </border>
    <border>
      <left style="thin"/>
      <right style="double"/>
      <top style="thin"/>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medium"/>
      <bottom>
        <color indexed="63"/>
      </bottom>
    </border>
    <border>
      <left>
        <color indexed="63"/>
      </left>
      <right>
        <color indexed="63"/>
      </right>
      <top style="medium"/>
      <bottom>
        <color indexed="63"/>
      </bottom>
    </border>
    <border>
      <left style="thin"/>
      <right style="double"/>
      <top style="thin"/>
      <bottom>
        <color indexed="63"/>
      </botto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double"/>
      <top style="thin"/>
      <bottom style="thin"/>
    </border>
    <border>
      <left>
        <color indexed="63"/>
      </left>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4" fillId="0" borderId="0" xfId="0" applyFont="1" applyBorder="1" applyAlignment="1">
      <alignment/>
    </xf>
    <xf numFmtId="0" fontId="4" fillId="0" borderId="0" xfId="0" applyFont="1" applyAlignment="1">
      <alignment/>
    </xf>
    <xf numFmtId="0" fontId="5" fillId="0" borderId="0" xfId="0" applyFont="1" applyBorder="1" applyAlignment="1">
      <alignment horizontal="centerContinuous"/>
    </xf>
    <xf numFmtId="0" fontId="6" fillId="0" borderId="0" xfId="0" applyFont="1" applyBorder="1" applyAlignment="1">
      <alignment horizontal="centerContinuous"/>
    </xf>
    <xf numFmtId="0" fontId="9" fillId="0" borderId="1" xfId="0" applyFont="1" applyBorder="1" applyAlignment="1">
      <alignment/>
    </xf>
    <xf numFmtId="0" fontId="9" fillId="0" borderId="2" xfId="0" applyFont="1" applyBorder="1" applyAlignment="1">
      <alignment/>
    </xf>
    <xf numFmtId="0" fontId="9" fillId="0" borderId="3" xfId="0" applyFont="1" applyBorder="1" applyAlignment="1">
      <alignment/>
    </xf>
    <xf numFmtId="0" fontId="9" fillId="0" borderId="0" xfId="0" applyFont="1" applyBorder="1" applyAlignment="1">
      <alignment horizontal="left" indent="2"/>
    </xf>
    <xf numFmtId="0" fontId="9" fillId="0" borderId="2" xfId="0" applyFont="1" applyBorder="1" applyAlignment="1">
      <alignment horizontal="left" indent="2"/>
    </xf>
    <xf numFmtId="4" fontId="4" fillId="0" borderId="0" xfId="0" applyNumberFormat="1" applyFont="1" applyAlignment="1">
      <alignment/>
    </xf>
    <xf numFmtId="4" fontId="7" fillId="0" borderId="2" xfId="0" applyNumberFormat="1" applyFont="1" applyFill="1" applyBorder="1" applyAlignment="1">
      <alignment horizontal="right"/>
    </xf>
    <xf numFmtId="4" fontId="7" fillId="0" borderId="0" xfId="0" applyNumberFormat="1" applyFont="1" applyFill="1" applyBorder="1" applyAlignment="1">
      <alignment horizontal="right"/>
    </xf>
    <xf numFmtId="0" fontId="12" fillId="0" borderId="0" xfId="0" applyFont="1" applyAlignment="1">
      <alignment/>
    </xf>
    <xf numFmtId="0" fontId="11" fillId="0" borderId="3" xfId="0" applyFont="1" applyBorder="1" applyAlignment="1">
      <alignment/>
    </xf>
    <xf numFmtId="0" fontId="11" fillId="0" borderId="0" xfId="0" applyFont="1" applyBorder="1" applyAlignment="1">
      <alignment/>
    </xf>
    <xf numFmtId="0" fontId="13" fillId="0" borderId="0" xfId="0" applyFont="1" applyBorder="1" applyAlignment="1">
      <alignment/>
    </xf>
    <xf numFmtId="2" fontId="13" fillId="0" borderId="4" xfId="0" applyNumberFormat="1" applyFont="1" applyBorder="1" applyAlignment="1">
      <alignment/>
    </xf>
    <xf numFmtId="4" fontId="12" fillId="0" borderId="5" xfId="0" applyNumberFormat="1" applyFont="1" applyBorder="1" applyAlignment="1">
      <alignment horizontal="center"/>
    </xf>
    <xf numFmtId="0" fontId="13" fillId="0" borderId="3" xfId="0" applyFont="1" applyBorder="1" applyAlignment="1">
      <alignment/>
    </xf>
    <xf numFmtId="0" fontId="13" fillId="0" borderId="2" xfId="0" applyFont="1" applyBorder="1" applyAlignment="1">
      <alignment/>
    </xf>
    <xf numFmtId="2" fontId="13" fillId="0" borderId="6" xfId="0" applyNumberFormat="1" applyFont="1" applyBorder="1" applyAlignment="1">
      <alignment/>
    </xf>
    <xf numFmtId="4" fontId="12" fillId="0" borderId="7" xfId="0" applyNumberFormat="1" applyFont="1" applyBorder="1" applyAlignment="1">
      <alignment horizontal="center"/>
    </xf>
    <xf numFmtId="0" fontId="13" fillId="0" borderId="8" xfId="0" applyFont="1" applyBorder="1" applyAlignment="1">
      <alignment/>
    </xf>
    <xf numFmtId="2" fontId="13" fillId="0" borderId="9" xfId="0" applyNumberFormat="1" applyFont="1" applyBorder="1" applyAlignment="1">
      <alignment/>
    </xf>
    <xf numFmtId="4" fontId="12" fillId="0" borderId="0" xfId="0" applyNumberFormat="1" applyFont="1" applyBorder="1" applyAlignment="1">
      <alignment horizontal="center"/>
    </xf>
    <xf numFmtId="0" fontId="13" fillId="0" borderId="10" xfId="0" applyFont="1" applyBorder="1" applyAlignment="1">
      <alignment/>
    </xf>
    <xf numFmtId="0" fontId="13" fillId="0" borderId="11" xfId="0" applyFont="1" applyBorder="1" applyAlignment="1">
      <alignment/>
    </xf>
    <xf numFmtId="2" fontId="13" fillId="0" borderId="11" xfId="0" applyNumberFormat="1" applyFont="1" applyBorder="1" applyAlignment="1">
      <alignment/>
    </xf>
    <xf numFmtId="4" fontId="12" fillId="0" borderId="11" xfId="0" applyNumberFormat="1" applyFont="1" applyBorder="1" applyAlignment="1">
      <alignment horizontal="center"/>
    </xf>
    <xf numFmtId="4" fontId="12" fillId="0" borderId="12" xfId="0" applyNumberFormat="1" applyFont="1" applyBorder="1" applyAlignment="1">
      <alignment horizontal="center"/>
    </xf>
    <xf numFmtId="0" fontId="13" fillId="0" borderId="0" xfId="0" applyFont="1" applyAlignment="1">
      <alignment/>
    </xf>
    <xf numFmtId="2" fontId="13" fillId="0" borderId="0" xfId="0" applyNumberFormat="1" applyFont="1" applyAlignment="1">
      <alignment/>
    </xf>
    <xf numFmtId="4" fontId="12" fillId="0" borderId="0" xfId="0" applyNumberFormat="1" applyFont="1" applyAlignment="1">
      <alignment horizontal="center"/>
    </xf>
    <xf numFmtId="0" fontId="15" fillId="0" borderId="0" xfId="0" applyFont="1" applyAlignment="1">
      <alignment horizontal="center" vertical="center" textRotation="180"/>
    </xf>
    <xf numFmtId="3" fontId="11" fillId="0" borderId="0" xfId="0" applyNumberFormat="1" applyFont="1" applyAlignment="1">
      <alignment horizontal="right"/>
    </xf>
    <xf numFmtId="0" fontId="14" fillId="0" borderId="0" xfId="0" applyFont="1" applyAlignment="1">
      <alignment vertical="center"/>
    </xf>
    <xf numFmtId="0" fontId="17" fillId="0" borderId="0" xfId="0" applyFont="1" applyBorder="1" applyAlignment="1">
      <alignment/>
    </xf>
    <xf numFmtId="3" fontId="17" fillId="0" borderId="0" xfId="0" applyNumberFormat="1" applyFont="1" applyBorder="1" applyAlignment="1">
      <alignment/>
    </xf>
    <xf numFmtId="0" fontId="17" fillId="0" borderId="0" xfId="0" applyFont="1" applyAlignment="1">
      <alignment/>
    </xf>
    <xf numFmtId="0" fontId="0" fillId="0" borderId="0" xfId="0" applyFont="1" applyAlignment="1">
      <alignment/>
    </xf>
    <xf numFmtId="0" fontId="17" fillId="0" borderId="3" xfId="0" applyFont="1" applyBorder="1" applyAlignment="1">
      <alignment/>
    </xf>
    <xf numFmtId="0" fontId="17" fillId="0" borderId="11" xfId="0" applyFont="1" applyBorder="1" applyAlignment="1">
      <alignment/>
    </xf>
    <xf numFmtId="3" fontId="17" fillId="0" borderId="11" xfId="0" applyNumberFormat="1" applyFont="1" applyBorder="1" applyAlignment="1">
      <alignment/>
    </xf>
    <xf numFmtId="3" fontId="17" fillId="0" borderId="13" xfId="0" applyNumberFormat="1" applyFont="1" applyBorder="1" applyAlignment="1">
      <alignment/>
    </xf>
    <xf numFmtId="0" fontId="0" fillId="0" borderId="0" xfId="0" applyFont="1" applyBorder="1" applyAlignment="1">
      <alignment/>
    </xf>
    <xf numFmtId="0" fontId="0" fillId="0" borderId="13" xfId="0" applyFont="1" applyBorder="1" applyAlignment="1">
      <alignment/>
    </xf>
    <xf numFmtId="0" fontId="18" fillId="0" borderId="0" xfId="0" applyFont="1" applyBorder="1" applyAlignment="1">
      <alignment/>
    </xf>
    <xf numFmtId="3" fontId="18" fillId="0" borderId="0" xfId="0" applyNumberFormat="1" applyFont="1" applyBorder="1" applyAlignment="1">
      <alignment/>
    </xf>
    <xf numFmtId="3" fontId="18" fillId="0" borderId="13" xfId="0" applyNumberFormat="1" applyFont="1" applyBorder="1" applyAlignment="1">
      <alignment/>
    </xf>
    <xf numFmtId="0" fontId="17" fillId="0" borderId="1" xfId="0" applyFont="1" applyBorder="1" applyAlignment="1">
      <alignment/>
    </xf>
    <xf numFmtId="0" fontId="18" fillId="0" borderId="2" xfId="0" applyFont="1" applyBorder="1" applyAlignment="1">
      <alignment horizontal="center"/>
    </xf>
    <xf numFmtId="3" fontId="18" fillId="0" borderId="2" xfId="0" applyNumberFormat="1" applyFont="1" applyBorder="1" applyAlignment="1">
      <alignment/>
    </xf>
    <xf numFmtId="3" fontId="18" fillId="0" borderId="14" xfId="0" applyNumberFormat="1" applyFont="1" applyBorder="1" applyAlignment="1">
      <alignment/>
    </xf>
    <xf numFmtId="49" fontId="17" fillId="0" borderId="0" xfId="0" applyNumberFormat="1" applyFont="1" applyBorder="1" applyAlignment="1">
      <alignment horizontal="center" vertical="center"/>
    </xf>
    <xf numFmtId="0" fontId="17" fillId="0" borderId="15" xfId="0" applyFont="1" applyBorder="1" applyAlignment="1">
      <alignment/>
    </xf>
    <xf numFmtId="49" fontId="17" fillId="0" borderId="16" xfId="0" applyNumberFormat="1" applyFont="1" applyBorder="1" applyAlignment="1">
      <alignment horizontal="center" vertical="center"/>
    </xf>
    <xf numFmtId="0" fontId="17" fillId="0" borderId="17" xfId="0" applyFont="1" applyBorder="1" applyAlignment="1">
      <alignment/>
    </xf>
    <xf numFmtId="49" fontId="17" fillId="0" borderId="8" xfId="0" applyNumberFormat="1" applyFont="1" applyBorder="1" applyAlignment="1">
      <alignment horizontal="center" vertical="center"/>
    </xf>
    <xf numFmtId="0" fontId="17" fillId="0" borderId="18" xfId="0" applyFont="1" applyBorder="1" applyAlignment="1">
      <alignment/>
    </xf>
    <xf numFmtId="49" fontId="17" fillId="0" borderId="19" xfId="0" applyNumberFormat="1" applyFont="1" applyBorder="1" applyAlignment="1">
      <alignment horizontal="center" vertical="center"/>
    </xf>
    <xf numFmtId="0" fontId="18" fillId="0" borderId="3" xfId="0" applyFont="1" applyBorder="1" applyAlignment="1">
      <alignment/>
    </xf>
    <xf numFmtId="0" fontId="17" fillId="0" borderId="10" xfId="0" applyFont="1" applyBorder="1" applyAlignment="1">
      <alignment/>
    </xf>
    <xf numFmtId="3" fontId="17" fillId="0" borderId="12" xfId="0" applyNumberFormat="1" applyFont="1" applyBorder="1" applyAlignment="1">
      <alignment/>
    </xf>
    <xf numFmtId="3" fontId="17" fillId="0" borderId="0" xfId="0" applyNumberFormat="1" applyFont="1" applyAlignment="1">
      <alignment/>
    </xf>
    <xf numFmtId="0" fontId="16" fillId="0" borderId="0" xfId="0" applyFont="1" applyBorder="1" applyAlignment="1">
      <alignment vertical="center"/>
    </xf>
    <xf numFmtId="0" fontId="17" fillId="0" borderId="0" xfId="0" applyFont="1" applyBorder="1" applyAlignment="1">
      <alignment wrapText="1"/>
    </xf>
    <xf numFmtId="3" fontId="15" fillId="2" borderId="0" xfId="0" applyNumberFormat="1" applyFont="1" applyFill="1" applyBorder="1" applyAlignment="1">
      <alignment horizontal="right" vertical="center"/>
    </xf>
    <xf numFmtId="3" fontId="14" fillId="2" borderId="0" xfId="0" applyNumberFormat="1" applyFont="1" applyFill="1" applyBorder="1" applyAlignment="1">
      <alignment horizontal="right" vertical="center"/>
    </xf>
    <xf numFmtId="4" fontId="12" fillId="0" borderId="20" xfId="0" applyNumberFormat="1" applyFont="1" applyBorder="1" applyAlignment="1">
      <alignment horizontal="center"/>
    </xf>
    <xf numFmtId="0" fontId="9" fillId="0" borderId="17" xfId="0" applyFont="1" applyBorder="1" applyAlignment="1">
      <alignment/>
    </xf>
    <xf numFmtId="0" fontId="9" fillId="0" borderId="8" xfId="0" applyFont="1" applyBorder="1" applyAlignment="1">
      <alignment/>
    </xf>
    <xf numFmtId="0" fontId="9" fillId="0" borderId="21" xfId="0" applyFont="1" applyBorder="1" applyAlignment="1">
      <alignment/>
    </xf>
    <xf numFmtId="0" fontId="9" fillId="0" borderId="22" xfId="0" applyFont="1" applyBorder="1" applyAlignment="1">
      <alignment/>
    </xf>
    <xf numFmtId="3" fontId="12" fillId="0" borderId="7" xfId="0" applyNumberFormat="1" applyFont="1" applyBorder="1" applyAlignment="1">
      <alignment horizontal="center"/>
    </xf>
    <xf numFmtId="4" fontId="7" fillId="0" borderId="8" xfId="0" applyNumberFormat="1" applyFont="1" applyFill="1" applyBorder="1" applyAlignment="1">
      <alignment horizontal="right"/>
    </xf>
    <xf numFmtId="4" fontId="7" fillId="0" borderId="22" xfId="0" applyNumberFormat="1" applyFont="1" applyFill="1" applyBorder="1" applyAlignment="1">
      <alignment horizontal="right"/>
    </xf>
    <xf numFmtId="49" fontId="11" fillId="0" borderId="23" xfId="0" applyNumberFormat="1" applyFont="1" applyBorder="1" applyAlignment="1">
      <alignment horizontal="center" vertical="center" wrapText="1"/>
    </xf>
    <xf numFmtId="3" fontId="12" fillId="0" borderId="24" xfId="0" applyNumberFormat="1" applyFont="1" applyBorder="1" applyAlignment="1">
      <alignment horizontal="center"/>
    </xf>
    <xf numFmtId="1" fontId="12" fillId="0" borderId="24" xfId="0" applyNumberFormat="1" applyFont="1" applyBorder="1" applyAlignment="1">
      <alignment horizontal="center"/>
    </xf>
    <xf numFmtId="3" fontId="12" fillId="0" borderId="0" xfId="0" applyNumberFormat="1" applyFont="1" applyBorder="1" applyAlignment="1">
      <alignment horizontal="center"/>
    </xf>
    <xf numFmtId="1" fontId="12" fillId="0" borderId="0" xfId="0" applyNumberFormat="1" applyFont="1" applyBorder="1" applyAlignment="1">
      <alignment horizontal="center"/>
    </xf>
    <xf numFmtId="1" fontId="4" fillId="0" borderId="0" xfId="0" applyNumberFormat="1" applyFont="1" applyAlignment="1">
      <alignment/>
    </xf>
    <xf numFmtId="1" fontId="7" fillId="0" borderId="25" xfId="0" applyNumberFormat="1" applyFont="1" applyBorder="1" applyAlignment="1">
      <alignment horizontal="center" vertical="center"/>
    </xf>
    <xf numFmtId="1" fontId="9" fillId="0" borderId="7" xfId="0" applyNumberFormat="1" applyFont="1" applyBorder="1" applyAlignment="1">
      <alignment horizontal="center"/>
    </xf>
    <xf numFmtId="1" fontId="9" fillId="0" borderId="5" xfId="0" applyNumberFormat="1" applyFont="1" applyBorder="1" applyAlignment="1">
      <alignment horizontal="center"/>
    </xf>
    <xf numFmtId="1" fontId="4" fillId="0" borderId="0" xfId="0" applyNumberFormat="1" applyFont="1" applyBorder="1" applyAlignment="1">
      <alignment horizontal="center"/>
    </xf>
    <xf numFmtId="1" fontId="4" fillId="0" borderId="0" xfId="0" applyNumberFormat="1" applyFont="1" applyBorder="1" applyAlignment="1">
      <alignment/>
    </xf>
    <xf numFmtId="1" fontId="7" fillId="0" borderId="26" xfId="0" applyNumberFormat="1" applyFont="1" applyBorder="1" applyAlignment="1">
      <alignment horizontal="center" vertical="center"/>
    </xf>
    <xf numFmtId="1" fontId="9" fillId="0" borderId="27" xfId="0" applyNumberFormat="1" applyFont="1" applyBorder="1" applyAlignment="1">
      <alignment horizontal="center"/>
    </xf>
    <xf numFmtId="2" fontId="13" fillId="0" borderId="28" xfId="0" applyNumberFormat="1" applyFont="1" applyBorder="1" applyAlignment="1">
      <alignment/>
    </xf>
    <xf numFmtId="4" fontId="12" fillId="0" borderId="29" xfId="0" applyNumberFormat="1" applyFont="1" applyBorder="1" applyAlignment="1">
      <alignment horizontal="center"/>
    </xf>
    <xf numFmtId="1" fontId="6" fillId="0" borderId="0" xfId="0" applyNumberFormat="1" applyFont="1" applyAlignment="1">
      <alignment horizontal="right"/>
    </xf>
    <xf numFmtId="3" fontId="11" fillId="0" borderId="0" xfId="0" applyNumberFormat="1" applyFont="1" applyAlignment="1">
      <alignment horizontal="right" vertical="center"/>
    </xf>
    <xf numFmtId="49" fontId="28" fillId="0" borderId="30" xfId="0" applyNumberFormat="1" applyFont="1" applyBorder="1" applyAlignment="1">
      <alignment horizontal="center" vertical="center"/>
    </xf>
    <xf numFmtId="49" fontId="28" fillId="0" borderId="31" xfId="0" applyNumberFormat="1" applyFont="1" applyBorder="1" applyAlignment="1">
      <alignment horizontal="center" vertical="center"/>
    </xf>
    <xf numFmtId="49" fontId="28" fillId="0" borderId="32" xfId="0" applyNumberFormat="1" applyFont="1" applyBorder="1" applyAlignment="1">
      <alignment horizontal="center" vertical="center"/>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vertical="center" wrapText="1"/>
    </xf>
    <xf numFmtId="3" fontId="14" fillId="0" borderId="0" xfId="0" applyNumberFormat="1" applyFont="1" applyAlignment="1">
      <alignment vertical="center"/>
    </xf>
    <xf numFmtId="0" fontId="27" fillId="0" borderId="0" xfId="0" applyFont="1" applyAlignment="1">
      <alignment horizontal="right" vertical="center"/>
    </xf>
    <xf numFmtId="3" fontId="15" fillId="0" borderId="24" xfId="0" applyNumberFormat="1" applyFont="1" applyBorder="1" applyAlignment="1">
      <alignment vertical="center"/>
    </xf>
    <xf numFmtId="0" fontId="14" fillId="2" borderId="0" xfId="0" applyFont="1" applyFill="1" applyBorder="1" applyAlignment="1">
      <alignment vertical="center"/>
    </xf>
    <xf numFmtId="3" fontId="14" fillId="2" borderId="0" xfId="0" applyNumberFormat="1" applyFont="1" applyFill="1" applyBorder="1" applyAlignment="1">
      <alignment vertical="center"/>
    </xf>
    <xf numFmtId="0" fontId="21" fillId="0" borderId="24" xfId="0" applyFont="1" applyBorder="1" applyAlignment="1">
      <alignment horizontal="center" vertical="center"/>
    </xf>
    <xf numFmtId="0" fontId="16" fillId="0" borderId="24" xfId="0" applyFont="1" applyFill="1" applyBorder="1" applyAlignment="1">
      <alignment horizontal="center" vertical="center"/>
    </xf>
    <xf numFmtId="0" fontId="16" fillId="0" borderId="24" xfId="0" applyFont="1" applyBorder="1" applyAlignment="1">
      <alignment vertical="center"/>
    </xf>
    <xf numFmtId="3" fontId="15" fillId="0" borderId="24" xfId="0" applyNumberFormat="1" applyFont="1" applyFill="1" applyBorder="1" applyAlignment="1">
      <alignment horizontal="right" vertical="center"/>
    </xf>
    <xf numFmtId="0" fontId="16" fillId="0" borderId="24" xfId="0" applyFont="1" applyBorder="1" applyAlignment="1">
      <alignment vertical="center" wrapText="1"/>
    </xf>
    <xf numFmtId="2" fontId="29" fillId="0" borderId="0" xfId="0" applyNumberFormat="1" applyFont="1" applyAlignment="1">
      <alignment/>
    </xf>
    <xf numFmtId="0" fontId="16" fillId="0" borderId="24" xfId="0" applyFont="1" applyBorder="1" applyAlignment="1">
      <alignment horizontal="center" vertical="center"/>
    </xf>
    <xf numFmtId="1" fontId="9" fillId="0" borderId="33" xfId="0" applyNumberFormat="1" applyFont="1" applyBorder="1" applyAlignment="1">
      <alignment horizontal="center"/>
    </xf>
    <xf numFmtId="1" fontId="9" fillId="0" borderId="34" xfId="0" applyNumberFormat="1" applyFont="1" applyBorder="1" applyAlignment="1">
      <alignment horizontal="center"/>
    </xf>
    <xf numFmtId="1" fontId="7" fillId="3" borderId="25" xfId="0" applyNumberFormat="1" applyFont="1" applyFill="1" applyBorder="1" applyAlignment="1">
      <alignment horizontal="center" vertical="center"/>
    </xf>
    <xf numFmtId="1" fontId="9" fillId="3" borderId="7" xfId="0" applyNumberFormat="1" applyFont="1" applyFill="1" applyBorder="1" applyAlignment="1">
      <alignment horizontal="center"/>
    </xf>
    <xf numFmtId="1" fontId="9" fillId="3" borderId="5" xfId="0" applyNumberFormat="1" applyFont="1" applyFill="1" applyBorder="1" applyAlignment="1">
      <alignment horizontal="center"/>
    </xf>
    <xf numFmtId="0" fontId="17" fillId="0" borderId="35" xfId="0" applyFont="1" applyBorder="1" applyAlignment="1">
      <alignment horizontal="left" wrapText="1"/>
    </xf>
    <xf numFmtId="0" fontId="17" fillId="0" borderId="36" xfId="0" applyFont="1" applyBorder="1" applyAlignment="1">
      <alignment horizontal="left" wrapText="1"/>
    </xf>
    <xf numFmtId="4" fontId="12" fillId="0" borderId="27" xfId="0" applyNumberFormat="1" applyFont="1" applyBorder="1" applyAlignment="1">
      <alignment horizontal="center"/>
    </xf>
    <xf numFmtId="3" fontId="12" fillId="0" borderId="27" xfId="0" applyNumberFormat="1" applyFont="1" applyBorder="1" applyAlignment="1">
      <alignment horizontal="center"/>
    </xf>
    <xf numFmtId="0" fontId="13" fillId="0" borderId="0" xfId="0" applyFont="1" applyBorder="1" applyAlignment="1">
      <alignment horizontal="center"/>
    </xf>
    <xf numFmtId="0" fontId="13" fillId="0" borderId="4" xfId="0" applyFont="1" applyBorder="1" applyAlignment="1">
      <alignment horizontal="center"/>
    </xf>
    <xf numFmtId="0" fontId="23" fillId="0" borderId="0" xfId="0" applyFont="1" applyAlignment="1">
      <alignment horizontal="center" vertical="center" textRotation="180"/>
    </xf>
    <xf numFmtId="3" fontId="11" fillId="0" borderId="0" xfId="0" applyNumberFormat="1" applyFont="1" applyAlignment="1">
      <alignment horizontal="right" vertical="center"/>
    </xf>
    <xf numFmtId="0" fontId="24" fillId="0" borderId="0" xfId="0" applyFont="1" applyAlignment="1">
      <alignment horizontal="center" vertical="center"/>
    </xf>
    <xf numFmtId="0" fontId="21" fillId="0" borderId="24" xfId="0" applyFont="1" applyBorder="1" applyAlignment="1">
      <alignment horizontal="center" vertical="center"/>
    </xf>
    <xf numFmtId="0" fontId="22" fillId="0" borderId="24" xfId="0" applyFont="1" applyBorder="1" applyAlignment="1">
      <alignment horizontal="center" vertical="center"/>
    </xf>
    <xf numFmtId="0" fontId="16" fillId="0" borderId="24" xfId="0" applyFont="1" applyBorder="1" applyAlignment="1">
      <alignment horizontal="center" vertical="center"/>
    </xf>
    <xf numFmtId="0" fontId="17" fillId="0" borderId="37" xfId="0" applyFont="1" applyBorder="1" applyAlignment="1">
      <alignment horizontal="left" wrapText="1"/>
    </xf>
    <xf numFmtId="0" fontId="30" fillId="0" borderId="0" xfId="0" applyFont="1" applyFill="1" applyAlignment="1">
      <alignment/>
    </xf>
    <xf numFmtId="4" fontId="30" fillId="0" borderId="0" xfId="0" applyNumberFormat="1" applyFont="1" applyFill="1" applyAlignment="1">
      <alignment/>
    </xf>
    <xf numFmtId="4" fontId="29" fillId="0" borderId="0" xfId="0" applyNumberFormat="1" applyFont="1" applyFill="1" applyAlignment="1">
      <alignment/>
    </xf>
    <xf numFmtId="4" fontId="29" fillId="0" borderId="0" xfId="0" applyNumberFormat="1" applyFont="1" applyFill="1" applyBorder="1" applyAlignment="1">
      <alignment/>
    </xf>
    <xf numFmtId="0" fontId="29" fillId="0" borderId="0" xfId="0" applyFont="1" applyFill="1" applyAlignment="1">
      <alignment/>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5" fillId="0" borderId="0" xfId="0" applyFont="1" applyBorder="1" applyAlignment="1">
      <alignment horizontal="center"/>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vertical="center" wrapText="1"/>
    </xf>
    <xf numFmtId="4" fontId="12" fillId="0" borderId="43" xfId="0" applyNumberFormat="1" applyFont="1" applyBorder="1" applyAlignment="1">
      <alignment horizontal="center"/>
    </xf>
    <xf numFmtId="4" fontId="12" fillId="0" borderId="20" xfId="0" applyNumberFormat="1" applyFont="1" applyBorder="1" applyAlignment="1">
      <alignment horizontal="center"/>
    </xf>
    <xf numFmtId="4" fontId="12" fillId="0" borderId="27" xfId="0" applyNumberFormat="1" applyFont="1" applyBorder="1" applyAlignment="1">
      <alignment horizontal="center"/>
    </xf>
    <xf numFmtId="4" fontId="12" fillId="0" borderId="24" xfId="0" applyNumberFormat="1" applyFont="1" applyBorder="1" applyAlignment="1">
      <alignment horizontal="center"/>
    </xf>
    <xf numFmtId="4" fontId="12" fillId="0" borderId="28" xfId="0" applyNumberFormat="1" applyFont="1" applyBorder="1" applyAlignment="1">
      <alignment horizontal="center"/>
    </xf>
    <xf numFmtId="4" fontId="12" fillId="0" borderId="5" xfId="0" applyNumberFormat="1" applyFont="1" applyBorder="1" applyAlignment="1">
      <alignment horizontal="center"/>
    </xf>
    <xf numFmtId="4" fontId="12" fillId="0" borderId="7" xfId="0" applyNumberFormat="1" applyFont="1" applyBorder="1" applyAlignment="1">
      <alignment horizontal="center"/>
    </xf>
    <xf numFmtId="4" fontId="12" fillId="0" borderId="0" xfId="0" applyNumberFormat="1" applyFont="1" applyBorder="1" applyAlignment="1">
      <alignment horizontal="center"/>
    </xf>
    <xf numFmtId="49" fontId="11" fillId="0" borderId="44" xfId="0" applyNumberFormat="1" applyFont="1" applyBorder="1" applyAlignment="1">
      <alignment horizontal="center" vertical="center" wrapText="1"/>
    </xf>
    <xf numFmtId="49" fontId="11" fillId="0" borderId="45"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0" fontId="13" fillId="0" borderId="3" xfId="0" applyFont="1" applyBorder="1" applyAlignment="1">
      <alignment horizontal="center"/>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0" fontId="11" fillId="0" borderId="0" xfId="0" applyFont="1" applyBorder="1" applyAlignment="1">
      <alignment horizontal="center"/>
    </xf>
    <xf numFmtId="0" fontId="17" fillId="0" borderId="8" xfId="0" applyFont="1" applyBorder="1" applyAlignment="1">
      <alignment horizontal="left" vertical="center" wrapText="1"/>
    </xf>
    <xf numFmtId="0" fontId="0" fillId="0" borderId="8" xfId="0" applyFont="1" applyBorder="1" applyAlignment="1">
      <alignment vertical="center"/>
    </xf>
    <xf numFmtId="0" fontId="0" fillId="0" borderId="47" xfId="0" applyFont="1" applyBorder="1" applyAlignment="1">
      <alignment vertical="center"/>
    </xf>
    <xf numFmtId="0" fontId="17" fillId="0" borderId="19" xfId="0" applyFont="1" applyBorder="1" applyAlignment="1">
      <alignment horizontal="left" vertical="center" wrapText="1"/>
    </xf>
    <xf numFmtId="0" fontId="0" fillId="0" borderId="19" xfId="0" applyFont="1" applyBorder="1" applyAlignment="1">
      <alignment vertical="center"/>
    </xf>
    <xf numFmtId="0" fontId="0" fillId="0" borderId="48" xfId="0" applyFont="1" applyBorder="1" applyAlignment="1">
      <alignment vertical="center"/>
    </xf>
    <xf numFmtId="0" fontId="17" fillId="0" borderId="8" xfId="0" applyFont="1" applyBorder="1" applyAlignment="1">
      <alignment vertical="center"/>
    </xf>
    <xf numFmtId="0" fontId="18" fillId="0" borderId="2" xfId="0" applyFont="1" applyBorder="1" applyAlignment="1">
      <alignment horizont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84"/>
  <sheetViews>
    <sheetView showGridLines="0" workbookViewId="0" topLeftCell="A16">
      <selection activeCell="E41" sqref="E41"/>
    </sheetView>
  </sheetViews>
  <sheetFormatPr defaultColWidth="9.00390625" defaultRowHeight="12.75"/>
  <cols>
    <col min="1" max="1" width="4.75390625" style="2" customWidth="1"/>
    <col min="2" max="2" width="35.375" style="2" customWidth="1"/>
    <col min="3" max="3" width="14.375" style="2" customWidth="1"/>
    <col min="4" max="4" width="14.375" style="82" hidden="1" customWidth="1"/>
    <col min="5" max="7" width="11.375" style="82" customWidth="1"/>
    <col min="8" max="16384" width="11.375" style="2" customWidth="1"/>
  </cols>
  <sheetData>
    <row r="1" spans="1:3" ht="12.75">
      <c r="A1" s="1"/>
      <c r="B1" s="1"/>
      <c r="C1" s="1"/>
    </row>
    <row r="2" spans="1:3" ht="18.75">
      <c r="A2" s="3"/>
      <c r="B2" s="4"/>
      <c r="C2" s="4"/>
    </row>
    <row r="3" spans="1:3" ht="12.75">
      <c r="A3" s="4"/>
      <c r="B3" s="4"/>
      <c r="C3" s="4"/>
    </row>
    <row r="4" spans="1:3" ht="12.75">
      <c r="A4" s="4"/>
      <c r="B4" s="4"/>
      <c r="C4" s="4"/>
    </row>
    <row r="5" spans="1:7" ht="25.5" customHeight="1">
      <c r="A5" s="146" t="s">
        <v>62</v>
      </c>
      <c r="B5" s="146"/>
      <c r="C5" s="146"/>
      <c r="D5" s="146"/>
      <c r="E5" s="146"/>
      <c r="F5" s="146"/>
      <c r="G5" s="146"/>
    </row>
    <row r="6" spans="1:7" ht="13.5" thickBot="1">
      <c r="A6" s="1"/>
      <c r="B6" s="1"/>
      <c r="C6" s="1"/>
      <c r="G6" s="92" t="s">
        <v>123</v>
      </c>
    </row>
    <row r="7" spans="1:7" ht="39.75" customHeight="1" thickTop="1">
      <c r="A7" s="135" t="s">
        <v>58</v>
      </c>
      <c r="B7" s="136"/>
      <c r="C7" s="137"/>
      <c r="D7" s="114" t="s">
        <v>112</v>
      </c>
      <c r="E7" s="83" t="s">
        <v>118</v>
      </c>
      <c r="F7" s="83">
        <v>2011</v>
      </c>
      <c r="G7" s="88">
        <v>2012</v>
      </c>
    </row>
    <row r="8" spans="1:8" ht="15.75">
      <c r="A8" s="5" t="s">
        <v>57</v>
      </c>
      <c r="B8" s="6" t="s">
        <v>12</v>
      </c>
      <c r="C8" s="11"/>
      <c r="D8" s="115">
        <v>94</v>
      </c>
      <c r="E8" s="84">
        <v>98.7</v>
      </c>
      <c r="F8" s="84">
        <v>103.1415</v>
      </c>
      <c r="G8" s="113">
        <v>107.78286749999998</v>
      </c>
      <c r="H8" s="10"/>
    </row>
    <row r="9" spans="1:8" ht="15.75">
      <c r="A9" s="5" t="s">
        <v>56</v>
      </c>
      <c r="B9" s="6" t="s">
        <v>0</v>
      </c>
      <c r="C9" s="11"/>
      <c r="D9" s="115">
        <v>69</v>
      </c>
      <c r="E9" s="84">
        <v>72.45</v>
      </c>
      <c r="F9" s="84">
        <v>75.71025</v>
      </c>
      <c r="G9" s="89">
        <v>79.11721125</v>
      </c>
      <c r="H9" s="10"/>
    </row>
    <row r="10" spans="1:8" ht="15.75">
      <c r="A10" s="5" t="s">
        <v>55</v>
      </c>
      <c r="B10" s="6" t="s">
        <v>13</v>
      </c>
      <c r="C10" s="11"/>
      <c r="D10" s="115">
        <v>93</v>
      </c>
      <c r="E10" s="84">
        <v>97.65</v>
      </c>
      <c r="F10" s="84">
        <v>102.04425</v>
      </c>
      <c r="G10" s="89">
        <v>106.63624125</v>
      </c>
      <c r="H10" s="10"/>
    </row>
    <row r="11" spans="1:8" ht="15.75">
      <c r="A11" s="5" t="s">
        <v>54</v>
      </c>
      <c r="B11" s="6" t="s">
        <v>1</v>
      </c>
      <c r="C11" s="11"/>
      <c r="D11" s="115">
        <v>20</v>
      </c>
      <c r="E11" s="84">
        <v>21</v>
      </c>
      <c r="F11" s="84">
        <v>21.945</v>
      </c>
      <c r="G11" s="89">
        <v>22.932525</v>
      </c>
      <c r="H11" s="10"/>
    </row>
    <row r="12" spans="1:8" ht="15.75">
      <c r="A12" s="5" t="s">
        <v>53</v>
      </c>
      <c r="B12" s="6" t="s">
        <v>64</v>
      </c>
      <c r="C12" s="11"/>
      <c r="D12" s="115">
        <v>13</v>
      </c>
      <c r="E12" s="84">
        <v>13.65</v>
      </c>
      <c r="F12" s="84">
        <v>14.264249999999999</v>
      </c>
      <c r="G12" s="89">
        <v>14.906141249999997</v>
      </c>
      <c r="H12" s="10"/>
    </row>
    <row r="13" spans="1:8" ht="15.75">
      <c r="A13" s="5" t="s">
        <v>52</v>
      </c>
      <c r="B13" s="6" t="s">
        <v>2</v>
      </c>
      <c r="C13" s="11"/>
      <c r="D13" s="115">
        <v>3.65</v>
      </c>
      <c r="E13" s="84">
        <v>3.8325</v>
      </c>
      <c r="F13" s="84">
        <v>4.0049624999999995</v>
      </c>
      <c r="G13" s="89">
        <v>4.185185812499999</v>
      </c>
      <c r="H13" s="10"/>
    </row>
    <row r="14" spans="1:8" ht="15.75">
      <c r="A14" s="5" t="s">
        <v>51</v>
      </c>
      <c r="B14" s="6" t="s">
        <v>3</v>
      </c>
      <c r="C14" s="11"/>
      <c r="D14" s="115">
        <v>94</v>
      </c>
      <c r="E14" s="84">
        <v>98.7</v>
      </c>
      <c r="F14" s="84">
        <v>103.1415</v>
      </c>
      <c r="G14" s="89">
        <v>107.78286749999998</v>
      </c>
      <c r="H14" s="10"/>
    </row>
    <row r="15" spans="1:10" ht="15.75">
      <c r="A15" s="5" t="s">
        <v>50</v>
      </c>
      <c r="B15" s="6" t="s">
        <v>59</v>
      </c>
      <c r="C15" s="11"/>
      <c r="D15" s="115">
        <v>47</v>
      </c>
      <c r="E15" s="84">
        <v>49.35</v>
      </c>
      <c r="F15" s="84">
        <v>51.57075</v>
      </c>
      <c r="G15" s="89">
        <v>53.89143374999999</v>
      </c>
      <c r="H15" s="10"/>
      <c r="J15" s="2" t="s">
        <v>121</v>
      </c>
    </row>
    <row r="16" spans="1:8" ht="15.75">
      <c r="A16" s="5" t="s">
        <v>49</v>
      </c>
      <c r="B16" s="6" t="s">
        <v>14</v>
      </c>
      <c r="C16" s="11"/>
      <c r="D16" s="115">
        <v>20.5</v>
      </c>
      <c r="E16" s="84">
        <v>21.525</v>
      </c>
      <c r="F16" s="84">
        <v>22.493625</v>
      </c>
      <c r="G16" s="89">
        <v>23.505838125</v>
      </c>
      <c r="H16" s="10"/>
    </row>
    <row r="17" spans="1:8" ht="15.75">
      <c r="A17" s="5" t="s">
        <v>28</v>
      </c>
      <c r="B17" s="6" t="s">
        <v>15</v>
      </c>
      <c r="C17" s="11"/>
      <c r="D17" s="115">
        <v>85</v>
      </c>
      <c r="E17" s="84">
        <v>89.25</v>
      </c>
      <c r="F17" s="84">
        <v>93.26625</v>
      </c>
      <c r="G17" s="89">
        <v>97.46323124999999</v>
      </c>
      <c r="H17" s="10"/>
    </row>
    <row r="18" spans="1:8" ht="15.75">
      <c r="A18" s="5" t="s">
        <v>29</v>
      </c>
      <c r="B18" s="6" t="s">
        <v>65</v>
      </c>
      <c r="C18" s="11"/>
      <c r="D18" s="115">
        <v>41.5</v>
      </c>
      <c r="E18" s="84">
        <v>43.575</v>
      </c>
      <c r="F18" s="84">
        <v>45.535875</v>
      </c>
      <c r="G18" s="89">
        <v>47.58498937499999</v>
      </c>
      <c r="H18" s="10"/>
    </row>
    <row r="19" spans="1:8" ht="15.75">
      <c r="A19" s="5" t="s">
        <v>30</v>
      </c>
      <c r="B19" s="6" t="s">
        <v>4</v>
      </c>
      <c r="C19" s="11"/>
      <c r="D19" s="115">
        <v>25.5</v>
      </c>
      <c r="E19" s="84">
        <v>26.775</v>
      </c>
      <c r="F19" s="84">
        <v>27.979875</v>
      </c>
      <c r="G19" s="89">
        <v>29.238969374999996</v>
      </c>
      <c r="H19" s="10"/>
    </row>
    <row r="20" spans="1:8" ht="15.75">
      <c r="A20" s="5" t="s">
        <v>63</v>
      </c>
      <c r="B20" s="6" t="s">
        <v>16</v>
      </c>
      <c r="C20" s="11"/>
      <c r="D20" s="115">
        <v>26.7</v>
      </c>
      <c r="E20" s="84">
        <v>28.035</v>
      </c>
      <c r="F20" s="84">
        <v>29.296574999999997</v>
      </c>
      <c r="G20" s="89">
        <v>30.614920874999996</v>
      </c>
      <c r="H20" s="10"/>
    </row>
    <row r="21" spans="1:8" ht="15.75">
      <c r="A21" s="5" t="s">
        <v>31</v>
      </c>
      <c r="B21" s="6" t="s">
        <v>27</v>
      </c>
      <c r="C21" s="11"/>
      <c r="D21" s="115">
        <v>26.7</v>
      </c>
      <c r="E21" s="84">
        <v>28.035</v>
      </c>
      <c r="F21" s="84">
        <v>29.296574999999997</v>
      </c>
      <c r="G21" s="89">
        <v>30.614920874999996</v>
      </c>
      <c r="H21" s="10"/>
    </row>
    <row r="22" spans="1:8" ht="15.75">
      <c r="A22" s="5" t="s">
        <v>32</v>
      </c>
      <c r="B22" s="6" t="s">
        <v>17</v>
      </c>
      <c r="C22" s="11"/>
      <c r="D22" s="115">
        <v>18.5</v>
      </c>
      <c r="E22" s="84">
        <v>19.425</v>
      </c>
      <c r="F22" s="84">
        <v>20.299125</v>
      </c>
      <c r="G22" s="89">
        <v>21.212585625</v>
      </c>
      <c r="H22" s="10"/>
    </row>
    <row r="23" spans="1:8" ht="15.75">
      <c r="A23" s="5" t="s">
        <v>33</v>
      </c>
      <c r="B23" s="6" t="s">
        <v>5</v>
      </c>
      <c r="C23" s="11"/>
      <c r="D23" s="115">
        <v>26.5</v>
      </c>
      <c r="E23" s="84">
        <v>27.825</v>
      </c>
      <c r="F23" s="84">
        <v>29.077125000000002</v>
      </c>
      <c r="G23" s="89">
        <v>30.385595625</v>
      </c>
      <c r="H23" s="10"/>
    </row>
    <row r="24" spans="1:8" ht="15.75">
      <c r="A24" s="5" t="s">
        <v>34</v>
      </c>
      <c r="B24" s="6" t="s">
        <v>6</v>
      </c>
      <c r="C24" s="11"/>
      <c r="D24" s="115">
        <v>9.6</v>
      </c>
      <c r="E24" s="84">
        <v>10.08</v>
      </c>
      <c r="F24" s="84">
        <v>10.5336</v>
      </c>
      <c r="G24" s="89">
        <v>11.007612</v>
      </c>
      <c r="H24" s="10"/>
    </row>
    <row r="25" spans="1:8" ht="15.75">
      <c r="A25" s="5" t="s">
        <v>35</v>
      </c>
      <c r="B25" s="6" t="s">
        <v>7</v>
      </c>
      <c r="C25" s="11"/>
      <c r="D25" s="115">
        <v>1.8</v>
      </c>
      <c r="E25" s="84">
        <v>1.89</v>
      </c>
      <c r="F25" s="84">
        <v>1.97505</v>
      </c>
      <c r="G25" s="89">
        <v>2.06392725</v>
      </c>
      <c r="H25" s="10"/>
    </row>
    <row r="26" spans="1:8" ht="15.75">
      <c r="A26" s="5" t="s">
        <v>36</v>
      </c>
      <c r="B26" s="6" t="s">
        <v>8</v>
      </c>
      <c r="C26" s="11"/>
      <c r="D26" s="115"/>
      <c r="E26" s="84"/>
      <c r="F26" s="84"/>
      <c r="G26" s="89"/>
      <c r="H26" s="10"/>
    </row>
    <row r="27" spans="1:8" s="1" customFormat="1" ht="15.75">
      <c r="A27" s="7"/>
      <c r="B27" s="8" t="s">
        <v>9</v>
      </c>
      <c r="C27" s="12"/>
      <c r="D27" s="115">
        <v>2.3</v>
      </c>
      <c r="E27" s="84">
        <v>2.415</v>
      </c>
      <c r="F27" s="84">
        <v>2.523675</v>
      </c>
      <c r="G27" s="89">
        <v>2.6372403749999997</v>
      </c>
      <c r="H27" s="10"/>
    </row>
    <row r="28" spans="1:8" ht="15.75">
      <c r="A28" s="5"/>
      <c r="B28" s="9" t="s">
        <v>10</v>
      </c>
      <c r="C28" s="11"/>
      <c r="D28" s="115">
        <v>7</v>
      </c>
      <c r="E28" s="84">
        <v>7.35</v>
      </c>
      <c r="F28" s="84">
        <v>7.68075</v>
      </c>
      <c r="G28" s="89">
        <v>8.026383749999999</v>
      </c>
      <c r="H28" s="10"/>
    </row>
    <row r="29" spans="1:8" ht="15.75">
      <c r="A29" s="5" t="s">
        <v>37</v>
      </c>
      <c r="B29" s="6" t="s">
        <v>18</v>
      </c>
      <c r="C29" s="11"/>
      <c r="D29" s="115">
        <v>3.6</v>
      </c>
      <c r="E29" s="84">
        <v>3.78</v>
      </c>
      <c r="F29" s="84">
        <v>3.9501</v>
      </c>
      <c r="G29" s="89">
        <v>4.1278545</v>
      </c>
      <c r="H29" s="10"/>
    </row>
    <row r="30" spans="1:8" ht="15.75">
      <c r="A30" s="5" t="s">
        <v>38</v>
      </c>
      <c r="B30" s="6" t="s">
        <v>111</v>
      </c>
      <c r="C30" s="11"/>
      <c r="D30" s="115">
        <v>14.5</v>
      </c>
      <c r="E30" s="84">
        <v>15.225</v>
      </c>
      <c r="F30" s="84">
        <v>15.910125</v>
      </c>
      <c r="G30" s="89">
        <v>16.626080625</v>
      </c>
      <c r="H30" s="10"/>
    </row>
    <row r="31" spans="1:8" ht="15.75">
      <c r="A31" s="5" t="s">
        <v>39</v>
      </c>
      <c r="B31" s="6" t="s">
        <v>19</v>
      </c>
      <c r="C31" s="11"/>
      <c r="D31" s="115">
        <v>7</v>
      </c>
      <c r="E31" s="84">
        <v>7.35</v>
      </c>
      <c r="F31" s="84">
        <v>7.68075</v>
      </c>
      <c r="G31" s="89">
        <v>8.026383749999999</v>
      </c>
      <c r="H31" s="10"/>
    </row>
    <row r="32" spans="1:8" ht="15.75">
      <c r="A32" s="5" t="s">
        <v>40</v>
      </c>
      <c r="B32" s="6" t="s">
        <v>11</v>
      </c>
      <c r="C32" s="11"/>
      <c r="D32" s="115">
        <v>21</v>
      </c>
      <c r="E32" s="84">
        <v>22.05</v>
      </c>
      <c r="F32" s="84">
        <v>23.04225</v>
      </c>
      <c r="G32" s="89">
        <v>24.07915125</v>
      </c>
      <c r="H32" s="10"/>
    </row>
    <row r="33" spans="1:8" ht="15.75">
      <c r="A33" s="5" t="s">
        <v>41</v>
      </c>
      <c r="B33" s="6" t="s">
        <v>20</v>
      </c>
      <c r="C33" s="11"/>
      <c r="D33" s="115">
        <v>7</v>
      </c>
      <c r="E33" s="84">
        <v>7.35</v>
      </c>
      <c r="F33" s="84">
        <v>7.68075</v>
      </c>
      <c r="G33" s="89">
        <v>8.026383749999999</v>
      </c>
      <c r="H33" s="10"/>
    </row>
    <row r="34" spans="1:8" ht="15.75">
      <c r="A34" s="5" t="s">
        <v>42</v>
      </c>
      <c r="B34" s="6" t="s">
        <v>21</v>
      </c>
      <c r="C34" s="11"/>
      <c r="D34" s="115">
        <v>9.6</v>
      </c>
      <c r="E34" s="84">
        <v>10.08</v>
      </c>
      <c r="F34" s="84">
        <v>10.5336</v>
      </c>
      <c r="G34" s="89">
        <v>11.007612</v>
      </c>
      <c r="H34" s="10"/>
    </row>
    <row r="35" spans="1:8" ht="15.75">
      <c r="A35" s="5" t="s">
        <v>43</v>
      </c>
      <c r="B35" s="6" t="s">
        <v>22</v>
      </c>
      <c r="C35" s="11"/>
      <c r="D35" s="115">
        <v>9.6</v>
      </c>
      <c r="E35" s="84">
        <v>10.08</v>
      </c>
      <c r="F35" s="84">
        <v>10.5336</v>
      </c>
      <c r="G35" s="89">
        <v>11.007612</v>
      </c>
      <c r="H35" s="10"/>
    </row>
    <row r="36" spans="1:8" ht="15.75">
      <c r="A36" s="5" t="s">
        <v>44</v>
      </c>
      <c r="B36" s="6" t="s">
        <v>23</v>
      </c>
      <c r="C36" s="11"/>
      <c r="D36" s="115">
        <v>9.6</v>
      </c>
      <c r="E36" s="84">
        <v>10.08</v>
      </c>
      <c r="F36" s="84">
        <v>10.5336</v>
      </c>
      <c r="G36" s="89">
        <v>11.007612</v>
      </c>
      <c r="H36" s="10"/>
    </row>
    <row r="37" spans="1:8" ht="15.75">
      <c r="A37" s="5" t="s">
        <v>45</v>
      </c>
      <c r="B37" s="6" t="s">
        <v>61</v>
      </c>
      <c r="C37" s="11"/>
      <c r="D37" s="115">
        <v>26.7</v>
      </c>
      <c r="E37" s="84">
        <v>28.035</v>
      </c>
      <c r="F37" s="84">
        <v>29.296574999999997</v>
      </c>
      <c r="G37" s="89">
        <v>30.614920874999996</v>
      </c>
      <c r="H37" s="10"/>
    </row>
    <row r="38" spans="1:8" ht="15.75">
      <c r="A38" s="5" t="s">
        <v>46</v>
      </c>
      <c r="B38" s="6" t="s">
        <v>60</v>
      </c>
      <c r="C38" s="11"/>
      <c r="D38" s="115">
        <v>18</v>
      </c>
      <c r="E38" s="84">
        <v>18.9</v>
      </c>
      <c r="F38" s="84">
        <v>19.750500000000002</v>
      </c>
      <c r="G38" s="89">
        <v>20.6392725</v>
      </c>
      <c r="H38" s="10"/>
    </row>
    <row r="39" spans="1:8" ht="15.75">
      <c r="A39" s="5" t="s">
        <v>47</v>
      </c>
      <c r="B39" s="6" t="s">
        <v>24</v>
      </c>
      <c r="C39" s="11"/>
      <c r="D39" s="115">
        <v>20.5</v>
      </c>
      <c r="E39" s="84">
        <v>21.525</v>
      </c>
      <c r="F39" s="84">
        <v>22.493625</v>
      </c>
      <c r="G39" s="89">
        <v>23.505838125</v>
      </c>
      <c r="H39" s="10"/>
    </row>
    <row r="40" spans="1:8" ht="15.75">
      <c r="A40" s="5" t="s">
        <v>48</v>
      </c>
      <c r="B40" s="6" t="s">
        <v>25</v>
      </c>
      <c r="C40" s="11"/>
      <c r="D40" s="115">
        <v>14.7</v>
      </c>
      <c r="E40" s="84">
        <v>15.435</v>
      </c>
      <c r="F40" s="84">
        <v>16.129575</v>
      </c>
      <c r="G40" s="89">
        <v>16.855405875</v>
      </c>
      <c r="H40" s="10"/>
    </row>
    <row r="41" spans="1:8" ht="15.75">
      <c r="A41" s="70" t="s">
        <v>115</v>
      </c>
      <c r="B41" s="71" t="s">
        <v>26</v>
      </c>
      <c r="C41" s="75"/>
      <c r="D41" s="115">
        <v>14.7</v>
      </c>
      <c r="E41" s="84">
        <v>15.435</v>
      </c>
      <c r="F41" s="84">
        <v>16.129575</v>
      </c>
      <c r="G41" s="89">
        <v>16.855405875</v>
      </c>
      <c r="H41" s="10"/>
    </row>
    <row r="42" spans="1:8" ht="16.5" thickBot="1">
      <c r="A42" s="72" t="s">
        <v>116</v>
      </c>
      <c r="B42" s="73" t="s">
        <v>117</v>
      </c>
      <c r="C42" s="76"/>
      <c r="D42" s="116">
        <v>7.8</v>
      </c>
      <c r="E42" s="85">
        <v>8.19</v>
      </c>
      <c r="F42" s="85">
        <v>8.558549999999999</v>
      </c>
      <c r="G42" s="112">
        <v>8.943684749999997</v>
      </c>
      <c r="H42" s="10"/>
    </row>
    <row r="43" spans="1:7" ht="12.75">
      <c r="A43" s="138" t="s">
        <v>114</v>
      </c>
      <c r="B43" s="139"/>
      <c r="C43" s="139"/>
      <c r="D43" s="139"/>
      <c r="E43" s="139"/>
      <c r="F43" s="139"/>
      <c r="G43" s="140"/>
    </row>
    <row r="44" spans="1:7" ht="12.75">
      <c r="A44" s="141"/>
      <c r="B44" s="142"/>
      <c r="C44" s="142"/>
      <c r="D44" s="142"/>
      <c r="E44" s="142"/>
      <c r="F44" s="142"/>
      <c r="G44" s="140"/>
    </row>
    <row r="45" spans="1:7" ht="13.5" thickBot="1">
      <c r="A45" s="143"/>
      <c r="B45" s="144"/>
      <c r="C45" s="144"/>
      <c r="D45" s="144"/>
      <c r="E45" s="144"/>
      <c r="F45" s="144"/>
      <c r="G45" s="145"/>
    </row>
    <row r="46" ht="13.5" thickTop="1"/>
    <row r="48" spans="3:8" ht="12.75">
      <c r="C48" s="1"/>
      <c r="D48" s="86"/>
      <c r="E48" s="86"/>
      <c r="F48" s="86"/>
      <c r="G48" s="86"/>
      <c r="H48" s="1"/>
    </row>
    <row r="49" spans="3:8" ht="12.75">
      <c r="C49" s="1"/>
      <c r="D49" s="86"/>
      <c r="E49" s="86"/>
      <c r="F49" s="86"/>
      <c r="G49" s="86"/>
      <c r="H49" s="1"/>
    </row>
    <row r="50" spans="3:8" ht="12.75">
      <c r="C50" s="1"/>
      <c r="D50" s="86"/>
      <c r="E50" s="86"/>
      <c r="F50" s="86"/>
      <c r="G50" s="86"/>
      <c r="H50" s="1"/>
    </row>
    <row r="51" spans="3:8" ht="12.75">
      <c r="C51" s="1"/>
      <c r="D51" s="86"/>
      <c r="E51" s="86"/>
      <c r="F51" s="86"/>
      <c r="G51" s="86"/>
      <c r="H51" s="1"/>
    </row>
    <row r="52" spans="3:8" ht="12.75">
      <c r="C52" s="1"/>
      <c r="D52" s="86"/>
      <c r="E52" s="86"/>
      <c r="F52" s="86"/>
      <c r="G52" s="86"/>
      <c r="H52" s="1"/>
    </row>
    <row r="53" spans="3:8" ht="12.75">
      <c r="C53" s="1"/>
      <c r="D53" s="86"/>
      <c r="E53" s="86"/>
      <c r="F53" s="86"/>
      <c r="G53" s="86"/>
      <c r="H53" s="1"/>
    </row>
    <row r="54" spans="3:8" ht="12.75">
      <c r="C54" s="1"/>
      <c r="D54" s="86"/>
      <c r="E54" s="86"/>
      <c r="F54" s="86"/>
      <c r="G54" s="86"/>
      <c r="H54" s="1"/>
    </row>
    <row r="55" spans="3:8" ht="12.75">
      <c r="C55" s="1"/>
      <c r="D55" s="86"/>
      <c r="E55" s="86"/>
      <c r="F55" s="86"/>
      <c r="G55" s="86"/>
      <c r="H55" s="1"/>
    </row>
    <row r="56" spans="3:8" ht="12.75">
      <c r="C56" s="1"/>
      <c r="D56" s="86"/>
      <c r="E56" s="86"/>
      <c r="F56" s="86"/>
      <c r="G56" s="86"/>
      <c r="H56" s="1"/>
    </row>
    <row r="57" spans="3:8" ht="12.75">
      <c r="C57" s="1"/>
      <c r="D57" s="86"/>
      <c r="E57" s="86"/>
      <c r="F57" s="86"/>
      <c r="G57" s="86"/>
      <c r="H57" s="1"/>
    </row>
    <row r="58" spans="3:8" ht="12.75">
      <c r="C58" s="1"/>
      <c r="D58" s="86"/>
      <c r="E58" s="86"/>
      <c r="F58" s="86"/>
      <c r="G58" s="86"/>
      <c r="H58" s="1"/>
    </row>
    <row r="59" spans="3:8" ht="12.75">
      <c r="C59" s="1"/>
      <c r="D59" s="86"/>
      <c r="E59" s="86"/>
      <c r="F59" s="86"/>
      <c r="G59" s="86"/>
      <c r="H59" s="1"/>
    </row>
    <row r="60" spans="3:8" ht="12.75">
      <c r="C60" s="1"/>
      <c r="D60" s="86"/>
      <c r="E60" s="86"/>
      <c r="F60" s="86"/>
      <c r="G60" s="86"/>
      <c r="H60" s="1"/>
    </row>
    <row r="61" spans="3:8" ht="12.75">
      <c r="C61" s="1"/>
      <c r="D61" s="86"/>
      <c r="E61" s="86"/>
      <c r="F61" s="86"/>
      <c r="G61" s="86"/>
      <c r="H61" s="1"/>
    </row>
    <row r="62" spans="3:8" ht="12.75">
      <c r="C62" s="1"/>
      <c r="D62" s="86"/>
      <c r="E62" s="86"/>
      <c r="F62" s="86"/>
      <c r="G62" s="86"/>
      <c r="H62" s="1"/>
    </row>
    <row r="63" spans="3:8" ht="12.75">
      <c r="C63" s="1"/>
      <c r="D63" s="86"/>
      <c r="E63" s="86"/>
      <c r="F63" s="86"/>
      <c r="G63" s="86"/>
      <c r="H63" s="1"/>
    </row>
    <row r="64" spans="3:8" ht="12.75">
      <c r="C64" s="1"/>
      <c r="D64" s="86"/>
      <c r="E64" s="86"/>
      <c r="F64" s="86"/>
      <c r="G64" s="86"/>
      <c r="H64" s="1"/>
    </row>
    <row r="65" spans="3:8" ht="12.75">
      <c r="C65" s="1"/>
      <c r="D65" s="86"/>
      <c r="E65" s="86"/>
      <c r="F65" s="86"/>
      <c r="G65" s="86"/>
      <c r="H65" s="1"/>
    </row>
    <row r="66" spans="3:8" ht="12.75">
      <c r="C66" s="1"/>
      <c r="D66" s="86"/>
      <c r="E66" s="86"/>
      <c r="F66" s="86"/>
      <c r="G66" s="86"/>
      <c r="H66" s="1"/>
    </row>
    <row r="67" spans="3:8" ht="12.75">
      <c r="C67" s="1"/>
      <c r="D67" s="86"/>
      <c r="E67" s="86"/>
      <c r="F67" s="86"/>
      <c r="G67" s="86"/>
      <c r="H67" s="1"/>
    </row>
    <row r="68" spans="3:8" ht="12.75">
      <c r="C68" s="1"/>
      <c r="D68" s="86"/>
      <c r="E68" s="86"/>
      <c r="F68" s="86"/>
      <c r="G68" s="86"/>
      <c r="H68" s="1"/>
    </row>
    <row r="69" spans="3:8" ht="12.75">
      <c r="C69" s="1"/>
      <c r="D69" s="86"/>
      <c r="E69" s="86"/>
      <c r="F69" s="86"/>
      <c r="G69" s="86"/>
      <c r="H69" s="1"/>
    </row>
    <row r="70" spans="3:8" ht="12.75">
      <c r="C70" s="1"/>
      <c r="D70" s="86"/>
      <c r="E70" s="86"/>
      <c r="F70" s="86"/>
      <c r="G70" s="86"/>
      <c r="H70" s="1"/>
    </row>
    <row r="71" spans="3:8" ht="12.75">
      <c r="C71" s="1"/>
      <c r="D71" s="86"/>
      <c r="E71" s="86"/>
      <c r="F71" s="86"/>
      <c r="G71" s="86"/>
      <c r="H71" s="1"/>
    </row>
    <row r="72" spans="3:8" ht="12.75">
      <c r="C72" s="1"/>
      <c r="D72" s="86"/>
      <c r="E72" s="86"/>
      <c r="F72" s="86"/>
      <c r="G72" s="86"/>
      <c r="H72" s="1"/>
    </row>
    <row r="73" spans="3:8" ht="12.75">
      <c r="C73" s="1"/>
      <c r="D73" s="86"/>
      <c r="E73" s="86"/>
      <c r="F73" s="86"/>
      <c r="G73" s="86"/>
      <c r="H73" s="1"/>
    </row>
    <row r="74" spans="3:8" ht="12.75">
      <c r="C74" s="1"/>
      <c r="D74" s="86"/>
      <c r="E74" s="86"/>
      <c r="F74" s="86"/>
      <c r="G74" s="86"/>
      <c r="H74" s="1"/>
    </row>
    <row r="75" spans="3:8" ht="12.75">
      <c r="C75" s="1"/>
      <c r="D75" s="86"/>
      <c r="E75" s="86"/>
      <c r="F75" s="86"/>
      <c r="G75" s="86"/>
      <c r="H75" s="1"/>
    </row>
    <row r="76" spans="3:8" ht="12.75">
      <c r="C76" s="1"/>
      <c r="D76" s="86"/>
      <c r="E76" s="86"/>
      <c r="F76" s="86"/>
      <c r="G76" s="86"/>
      <c r="H76" s="1"/>
    </row>
    <row r="77" spans="3:8" ht="12.75">
      <c r="C77" s="1"/>
      <c r="D77" s="86"/>
      <c r="E77" s="86"/>
      <c r="F77" s="86"/>
      <c r="G77" s="86"/>
      <c r="H77" s="1"/>
    </row>
    <row r="78" spans="3:8" ht="12.75">
      <c r="C78" s="1"/>
      <c r="D78" s="86"/>
      <c r="E78" s="86"/>
      <c r="F78" s="86"/>
      <c r="G78" s="86"/>
      <c r="H78" s="1"/>
    </row>
    <row r="79" spans="3:8" ht="12.75">
      <c r="C79" s="1"/>
      <c r="D79" s="86"/>
      <c r="E79" s="86"/>
      <c r="F79" s="86"/>
      <c r="G79" s="86"/>
      <c r="H79" s="1"/>
    </row>
    <row r="80" spans="3:8" ht="12.75">
      <c r="C80" s="1"/>
      <c r="D80" s="86"/>
      <c r="E80" s="86"/>
      <c r="F80" s="86"/>
      <c r="G80" s="86"/>
      <c r="H80" s="1"/>
    </row>
    <row r="81" spans="3:8" ht="12.75">
      <c r="C81" s="1"/>
      <c r="D81" s="86"/>
      <c r="E81" s="86"/>
      <c r="F81" s="86"/>
      <c r="G81" s="86"/>
      <c r="H81" s="1"/>
    </row>
    <row r="82" spans="3:8" ht="12.75">
      <c r="C82" s="1"/>
      <c r="D82" s="87"/>
      <c r="E82" s="87"/>
      <c r="F82" s="87"/>
      <c r="G82" s="87"/>
      <c r="H82" s="1"/>
    </row>
    <row r="83" spans="3:8" ht="12.75">
      <c r="C83" s="1"/>
      <c r="D83" s="87"/>
      <c r="E83" s="87"/>
      <c r="F83" s="87"/>
      <c r="G83" s="87"/>
      <c r="H83" s="1"/>
    </row>
    <row r="84" spans="3:8" ht="12.75">
      <c r="C84" s="1"/>
      <c r="D84" s="87"/>
      <c r="E84" s="87"/>
      <c r="F84" s="87"/>
      <c r="G84" s="87"/>
      <c r="H84" s="1"/>
    </row>
  </sheetData>
  <mergeCells count="3">
    <mergeCell ref="A7:C7"/>
    <mergeCell ref="A43:G45"/>
    <mergeCell ref="A5:G5"/>
  </mergeCells>
  <printOptions horizontalCentered="1"/>
  <pageMargins left="0.62" right="0.47" top="0.7874015748031497" bottom="0.984251968503937" header="0.5905511811023623" footer="0.5905511811023623"/>
  <pageSetup fitToHeight="1" fitToWidth="1" horizontalDpi="1200" verticalDpi="1200" orientation="portrait" r:id="rId1"/>
  <headerFooter alignWithMargins="0">
    <oddHeader>&amp;R&amp;"Times New Roman Tur,Kalın"&amp;14EK: Standart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B3:M22"/>
  <sheetViews>
    <sheetView showGridLines="0" zoomScale="75" zoomScaleNormal="75" zoomScaleSheetLayoutView="100" workbookViewId="0" topLeftCell="A1">
      <selection activeCell="N19" sqref="N19"/>
    </sheetView>
  </sheetViews>
  <sheetFormatPr defaultColWidth="9.00390625" defaultRowHeight="12.75"/>
  <cols>
    <col min="1" max="1" width="9.125" style="13" customWidth="1"/>
    <col min="2" max="2" width="4.00390625" style="31" customWidth="1"/>
    <col min="3" max="3" width="10.75390625" style="31" customWidth="1"/>
    <col min="4" max="4" width="9.875" style="31" customWidth="1"/>
    <col min="5" max="5" width="9.375" style="31" customWidth="1"/>
    <col min="6" max="6" width="11.25390625" style="31" customWidth="1"/>
    <col min="7" max="7" width="23.875" style="32" customWidth="1"/>
    <col min="8" max="8" width="18.125" style="32" hidden="1" customWidth="1"/>
    <col min="9" max="9" width="26.25390625" style="33" customWidth="1"/>
    <col min="10" max="11" width="11.375" style="33" customWidth="1"/>
    <col min="12" max="16384" width="11.375" style="13" customWidth="1"/>
  </cols>
  <sheetData>
    <row r="2" ht="16.5" thickBot="1"/>
    <row r="3" spans="2:11" ht="42" customHeight="1" thickBot="1" thickTop="1">
      <c r="B3" s="158" t="s">
        <v>125</v>
      </c>
      <c r="C3" s="159"/>
      <c r="D3" s="159"/>
      <c r="E3" s="159"/>
      <c r="F3" s="159"/>
      <c r="G3" s="160"/>
      <c r="H3" s="77" t="s">
        <v>120</v>
      </c>
      <c r="I3" s="94" t="s">
        <v>118</v>
      </c>
      <c r="J3" s="95" t="s">
        <v>119</v>
      </c>
      <c r="K3" s="96" t="s">
        <v>124</v>
      </c>
    </row>
    <row r="4" spans="2:11" ht="19.5" customHeight="1">
      <c r="B4" s="14" t="s">
        <v>66</v>
      </c>
      <c r="C4" s="15" t="s">
        <v>67</v>
      </c>
      <c r="D4" s="16"/>
      <c r="E4" s="16"/>
      <c r="F4" s="16"/>
      <c r="G4" s="17"/>
      <c r="H4" s="90"/>
      <c r="I4" s="91"/>
      <c r="J4" s="18"/>
      <c r="K4" s="69"/>
    </row>
    <row r="5" spans="2:13" ht="19.5" customHeight="1">
      <c r="B5" s="19"/>
      <c r="C5" s="20" t="s">
        <v>68</v>
      </c>
      <c r="D5" s="20"/>
      <c r="E5" s="20"/>
      <c r="F5" s="20"/>
      <c r="G5" s="21"/>
      <c r="H5" s="22">
        <v>1.8</v>
      </c>
      <c r="I5" s="22">
        <v>2.05</v>
      </c>
      <c r="J5" s="22">
        <v>2.15</v>
      </c>
      <c r="K5" s="119">
        <v>2.25</v>
      </c>
      <c r="M5" s="25"/>
    </row>
    <row r="6" spans="2:13" ht="19.5" customHeight="1">
      <c r="B6" s="19"/>
      <c r="C6" s="23" t="s">
        <v>69</v>
      </c>
      <c r="D6" s="23"/>
      <c r="E6" s="23"/>
      <c r="F6" s="23"/>
      <c r="G6" s="24"/>
      <c r="H6" s="78">
        <v>67.264</v>
      </c>
      <c r="I6" s="78">
        <v>76</v>
      </c>
      <c r="J6" s="74">
        <v>79</v>
      </c>
      <c r="K6" s="120">
        <v>83</v>
      </c>
      <c r="M6" s="80"/>
    </row>
    <row r="7" spans="2:13" ht="19.5" customHeight="1">
      <c r="B7" s="161"/>
      <c r="C7" s="121"/>
      <c r="D7" s="121"/>
      <c r="E7" s="121"/>
      <c r="F7" s="121"/>
      <c r="G7" s="122"/>
      <c r="H7" s="153">
        <v>1.9</v>
      </c>
      <c r="I7" s="154">
        <v>2.15</v>
      </c>
      <c r="J7" s="154">
        <v>2.25</v>
      </c>
      <c r="K7" s="150">
        <v>2.35</v>
      </c>
      <c r="M7" s="157"/>
    </row>
    <row r="8" spans="2:13" ht="19.5" customHeight="1">
      <c r="B8" s="14" t="s">
        <v>70</v>
      </c>
      <c r="C8" s="15" t="s">
        <v>71</v>
      </c>
      <c r="D8" s="16"/>
      <c r="E8" s="16"/>
      <c r="F8" s="16"/>
      <c r="G8" s="17"/>
      <c r="H8" s="153"/>
      <c r="I8" s="155" t="e">
        <f>#REF!*1.05</f>
        <v>#REF!</v>
      </c>
      <c r="J8" s="155" t="e">
        <f aca="true" t="shared" si="0" ref="J8:K17">I8*1.045</f>
        <v>#REF!</v>
      </c>
      <c r="K8" s="151" t="e">
        <f t="shared" si="0"/>
        <v>#REF!</v>
      </c>
      <c r="M8" s="157"/>
    </row>
    <row r="9" spans="2:13" ht="19.5" customHeight="1">
      <c r="B9" s="19"/>
      <c r="C9" s="20" t="s">
        <v>68</v>
      </c>
      <c r="D9" s="20"/>
      <c r="E9" s="20"/>
      <c r="F9" s="20"/>
      <c r="G9" s="21"/>
      <c r="H9" s="153"/>
      <c r="I9" s="156" t="e">
        <f>#REF!*1.05</f>
        <v>#REF!</v>
      </c>
      <c r="J9" s="156" t="e">
        <f t="shared" si="0"/>
        <v>#REF!</v>
      </c>
      <c r="K9" s="152" t="e">
        <f t="shared" si="0"/>
        <v>#REF!</v>
      </c>
      <c r="M9" s="157"/>
    </row>
    <row r="10" spans="2:13" ht="19.5" customHeight="1">
      <c r="B10" s="19"/>
      <c r="C10" s="23" t="s">
        <v>69</v>
      </c>
      <c r="D10" s="23"/>
      <c r="E10" s="23"/>
      <c r="F10" s="23"/>
      <c r="G10" s="24"/>
      <c r="H10" s="79">
        <v>81.978</v>
      </c>
      <c r="I10" s="78">
        <v>93</v>
      </c>
      <c r="J10" s="74">
        <v>97</v>
      </c>
      <c r="K10" s="120">
        <v>101</v>
      </c>
      <c r="M10" s="81"/>
    </row>
    <row r="11" spans="2:13" ht="19.5" customHeight="1">
      <c r="B11" s="19"/>
      <c r="C11" s="16"/>
      <c r="D11" s="16"/>
      <c r="E11" s="16"/>
      <c r="F11" s="16"/>
      <c r="G11" s="17"/>
      <c r="H11" s="154">
        <v>1.9</v>
      </c>
      <c r="I11" s="154">
        <v>2.15</v>
      </c>
      <c r="J11" s="154">
        <v>2.25</v>
      </c>
      <c r="K11" s="150">
        <v>2.35</v>
      </c>
      <c r="M11" s="157"/>
    </row>
    <row r="12" spans="2:13" ht="19.5" customHeight="1">
      <c r="B12" s="14" t="s">
        <v>72</v>
      </c>
      <c r="C12" s="15" t="s">
        <v>73</v>
      </c>
      <c r="D12" s="16"/>
      <c r="E12" s="16"/>
      <c r="F12" s="16"/>
      <c r="G12" s="17"/>
      <c r="H12" s="155"/>
      <c r="I12" s="155" t="e">
        <f>#REF!*1.05</f>
        <v>#REF!</v>
      </c>
      <c r="J12" s="155" t="e">
        <f t="shared" si="0"/>
        <v>#REF!</v>
      </c>
      <c r="K12" s="151" t="e">
        <f t="shared" si="0"/>
        <v>#REF!</v>
      </c>
      <c r="M12" s="157"/>
    </row>
    <row r="13" spans="2:13" ht="19.5" customHeight="1">
      <c r="B13" s="19"/>
      <c r="C13" s="20" t="s">
        <v>68</v>
      </c>
      <c r="D13" s="20"/>
      <c r="E13" s="20"/>
      <c r="F13" s="20"/>
      <c r="G13" s="21"/>
      <c r="H13" s="156"/>
      <c r="I13" s="156" t="e">
        <f>#REF!*1.05</f>
        <v>#REF!</v>
      </c>
      <c r="J13" s="156" t="e">
        <f t="shared" si="0"/>
        <v>#REF!</v>
      </c>
      <c r="K13" s="152" t="e">
        <f t="shared" si="0"/>
        <v>#REF!</v>
      </c>
      <c r="M13" s="157"/>
    </row>
    <row r="14" spans="2:13" ht="19.5" customHeight="1">
      <c r="B14" s="19"/>
      <c r="C14" s="23" t="s">
        <v>69</v>
      </c>
      <c r="D14" s="23"/>
      <c r="E14" s="23"/>
      <c r="F14" s="23"/>
      <c r="G14" s="24"/>
      <c r="H14" s="78">
        <v>81.978</v>
      </c>
      <c r="I14" s="78">
        <v>93</v>
      </c>
      <c r="J14" s="74">
        <v>97</v>
      </c>
      <c r="K14" s="120">
        <v>101</v>
      </c>
      <c r="M14" s="80"/>
    </row>
    <row r="15" spans="2:13" ht="19.5" customHeight="1">
      <c r="B15" s="19"/>
      <c r="C15" s="16"/>
      <c r="D15" s="16"/>
      <c r="E15" s="16"/>
      <c r="F15" s="16"/>
      <c r="G15" s="17"/>
      <c r="H15" s="154">
        <v>2.2</v>
      </c>
      <c r="I15" s="154">
        <v>2.5</v>
      </c>
      <c r="J15" s="154">
        <v>2.6</v>
      </c>
      <c r="K15" s="150">
        <v>2.75</v>
      </c>
      <c r="M15" s="157"/>
    </row>
    <row r="16" spans="2:13" ht="19.5" customHeight="1">
      <c r="B16" s="14" t="s">
        <v>74</v>
      </c>
      <c r="C16" s="15" t="s">
        <v>75</v>
      </c>
      <c r="D16" s="15"/>
      <c r="E16" s="16"/>
      <c r="F16" s="16"/>
      <c r="G16" s="17"/>
      <c r="H16" s="155"/>
      <c r="I16" s="155" t="e">
        <f>#REF!*1.05</f>
        <v>#REF!</v>
      </c>
      <c r="J16" s="155" t="e">
        <f t="shared" si="0"/>
        <v>#REF!</v>
      </c>
      <c r="K16" s="151" t="e">
        <f t="shared" si="0"/>
        <v>#REF!</v>
      </c>
      <c r="M16" s="157"/>
    </row>
    <row r="17" spans="2:13" ht="19.5" customHeight="1">
      <c r="B17" s="19"/>
      <c r="C17" s="20" t="s">
        <v>68</v>
      </c>
      <c r="D17" s="20"/>
      <c r="E17" s="20"/>
      <c r="F17" s="20"/>
      <c r="G17" s="21"/>
      <c r="H17" s="156"/>
      <c r="I17" s="156" t="e">
        <f>#REF!*1.05</f>
        <v>#REF!</v>
      </c>
      <c r="J17" s="156" t="e">
        <f t="shared" si="0"/>
        <v>#REF!</v>
      </c>
      <c r="K17" s="152" t="e">
        <f t="shared" si="0"/>
        <v>#REF!</v>
      </c>
      <c r="M17" s="157"/>
    </row>
    <row r="18" spans="2:13" ht="19.5" customHeight="1">
      <c r="B18" s="19"/>
      <c r="C18" s="23" t="s">
        <v>69</v>
      </c>
      <c r="D18" s="23"/>
      <c r="E18" s="23"/>
      <c r="F18" s="23"/>
      <c r="G18" s="24"/>
      <c r="H18" s="78">
        <v>83.029</v>
      </c>
      <c r="I18" s="78">
        <v>94</v>
      </c>
      <c r="J18" s="74">
        <v>98</v>
      </c>
      <c r="K18" s="120">
        <v>103</v>
      </c>
      <c r="M18" s="80"/>
    </row>
    <row r="19" spans="2:11" ht="74.25" customHeight="1">
      <c r="B19" s="147" t="s">
        <v>122</v>
      </c>
      <c r="C19" s="148"/>
      <c r="D19" s="148"/>
      <c r="E19" s="148"/>
      <c r="F19" s="148"/>
      <c r="G19" s="148"/>
      <c r="H19" s="148"/>
      <c r="I19" s="148"/>
      <c r="J19" s="148"/>
      <c r="K19" s="149"/>
    </row>
    <row r="20" spans="2:11" ht="16.5" customHeight="1">
      <c r="B20" s="97"/>
      <c r="C20" s="98"/>
      <c r="D20" s="98"/>
      <c r="E20" s="98"/>
      <c r="F20" s="98"/>
      <c r="G20" s="98"/>
      <c r="H20" s="98"/>
      <c r="I20" s="98"/>
      <c r="J20" s="98"/>
      <c r="K20" s="99"/>
    </row>
    <row r="21" spans="2:11" ht="23.25" customHeight="1">
      <c r="B21" s="97"/>
      <c r="C21" s="98"/>
      <c r="D21" s="98"/>
      <c r="E21" s="98"/>
      <c r="F21" s="98"/>
      <c r="G21" s="98"/>
      <c r="H21" s="98"/>
      <c r="I21" s="98"/>
      <c r="J21" s="98"/>
      <c r="K21" s="99"/>
    </row>
    <row r="22" spans="2:11" ht="19.5" customHeight="1" thickBot="1">
      <c r="B22" s="26"/>
      <c r="C22" s="27"/>
      <c r="D22" s="27"/>
      <c r="E22" s="27"/>
      <c r="F22" s="27"/>
      <c r="G22" s="28"/>
      <c r="H22" s="28"/>
      <c r="I22" s="29"/>
      <c r="J22" s="29"/>
      <c r="K22" s="30"/>
    </row>
    <row r="23" ht="16.5" thickTop="1"/>
  </sheetData>
  <mergeCells count="18">
    <mergeCell ref="B3:G3"/>
    <mergeCell ref="B7:G7"/>
    <mergeCell ref="I7:I9"/>
    <mergeCell ref="I11:I13"/>
    <mergeCell ref="H11:H13"/>
    <mergeCell ref="M7:M9"/>
    <mergeCell ref="M11:M13"/>
    <mergeCell ref="M15:M17"/>
    <mergeCell ref="K7:K9"/>
    <mergeCell ref="K11:K13"/>
    <mergeCell ref="B19:K19"/>
    <mergeCell ref="K15:K17"/>
    <mergeCell ref="H7:H9"/>
    <mergeCell ref="J7:J9"/>
    <mergeCell ref="J11:J13"/>
    <mergeCell ref="J15:J17"/>
    <mergeCell ref="I15:I17"/>
    <mergeCell ref="H15:H17"/>
  </mergeCells>
  <printOptions horizontalCentered="1"/>
  <pageMargins left="0.57" right="0.55" top="1.3385826771653544" bottom="0.984251968503937" header="0.5905511811023623" footer="0.5905511811023623"/>
  <pageSetup fitToHeight="1" fitToWidth="1" horizontalDpi="1200" verticalDpi="1200" orientation="portrait" scale="80" r:id="rId1"/>
  <headerFooter alignWithMargins="0">
    <oddHeader>&amp;R&amp;"Times New Roman TUR,Kalın"&amp;14EK: Standart 2</oddHeader>
  </headerFooter>
</worksheet>
</file>

<file path=xl/worksheets/sheet3.xml><?xml version="1.0" encoding="utf-8"?>
<worksheet xmlns="http://schemas.openxmlformats.org/spreadsheetml/2006/main" xmlns:r="http://schemas.openxmlformats.org/officeDocument/2006/relationships">
  <dimension ref="A1:M25"/>
  <sheetViews>
    <sheetView zoomScaleSheetLayoutView="100" workbookViewId="0" topLeftCell="D1">
      <selection activeCell="E8" sqref="E8"/>
    </sheetView>
  </sheetViews>
  <sheetFormatPr defaultColWidth="9.00390625" defaultRowHeight="12.75"/>
  <cols>
    <col min="1" max="1" width="2.125" style="36" customWidth="1"/>
    <col min="2" max="2" width="15.125" style="36" customWidth="1"/>
    <col min="3" max="3" width="6.125" style="36" customWidth="1"/>
    <col min="4" max="4" width="41.625" style="36" customWidth="1"/>
    <col min="5" max="7" width="9.375" style="36" customWidth="1"/>
    <col min="8" max="9" width="9.375" style="100" customWidth="1"/>
    <col min="10" max="10" width="9.375" style="36" customWidth="1"/>
    <col min="11" max="16384" width="9.125" style="36" customWidth="1"/>
  </cols>
  <sheetData>
    <row r="1" spans="8:10" ht="12.75" customHeight="1">
      <c r="H1" s="124" t="s">
        <v>92</v>
      </c>
      <c r="I1" s="124"/>
      <c r="J1" s="124"/>
    </row>
    <row r="2" spans="8:10" ht="12.75" customHeight="1">
      <c r="H2" s="93"/>
      <c r="I2" s="93"/>
      <c r="J2" s="93"/>
    </row>
    <row r="3" spans="1:10" ht="22.5" customHeight="1">
      <c r="A3" s="34"/>
      <c r="B3" s="123"/>
      <c r="C3" s="125" t="s">
        <v>76</v>
      </c>
      <c r="D3" s="125"/>
      <c r="E3" s="125"/>
      <c r="F3" s="125"/>
      <c r="G3" s="125"/>
      <c r="H3" s="125"/>
      <c r="I3" s="125"/>
      <c r="J3" s="125"/>
    </row>
    <row r="4" spans="1:10" ht="22.5" customHeight="1">
      <c r="A4" s="34"/>
      <c r="B4" s="123"/>
      <c r="C4" s="125" t="s">
        <v>77</v>
      </c>
      <c r="D4" s="125"/>
      <c r="E4" s="125"/>
      <c r="F4" s="125"/>
      <c r="G4" s="125"/>
      <c r="H4" s="125"/>
      <c r="I4" s="125"/>
      <c r="J4" s="125"/>
    </row>
    <row r="5" spans="1:10" ht="12.75">
      <c r="A5" s="34"/>
      <c r="B5" s="123"/>
      <c r="J5" s="101" t="s">
        <v>123</v>
      </c>
    </row>
    <row r="6" spans="1:10" ht="27.75" customHeight="1">
      <c r="A6" s="65"/>
      <c r="B6" s="123"/>
      <c r="C6" s="128" t="s">
        <v>78</v>
      </c>
      <c r="D6" s="128"/>
      <c r="E6" s="126">
        <v>2010</v>
      </c>
      <c r="F6" s="126"/>
      <c r="G6" s="127">
        <v>2011</v>
      </c>
      <c r="H6" s="127"/>
      <c r="I6" s="127">
        <v>2012</v>
      </c>
      <c r="J6" s="127"/>
    </row>
    <row r="7" spans="1:13" ht="21.75" customHeight="1">
      <c r="A7" s="34"/>
      <c r="B7" s="123"/>
      <c r="C7" s="111"/>
      <c r="D7" s="105"/>
      <c r="E7" s="106" t="s">
        <v>93</v>
      </c>
      <c r="F7" s="106" t="s">
        <v>94</v>
      </c>
      <c r="G7" s="106" t="s">
        <v>93</v>
      </c>
      <c r="H7" s="106" t="s">
        <v>94</v>
      </c>
      <c r="I7" s="106" t="s">
        <v>93</v>
      </c>
      <c r="J7" s="106" t="s">
        <v>94</v>
      </c>
      <c r="M7" s="100"/>
    </row>
    <row r="8" spans="1:13" ht="24.75" customHeight="1">
      <c r="A8" s="34"/>
      <c r="B8" s="123"/>
      <c r="C8" s="111" t="s">
        <v>79</v>
      </c>
      <c r="D8" s="107" t="s">
        <v>80</v>
      </c>
      <c r="E8" s="102">
        <v>2570</v>
      </c>
      <c r="F8" s="108">
        <v>790</v>
      </c>
      <c r="G8" s="108">
        <v>2690</v>
      </c>
      <c r="H8" s="108">
        <v>830</v>
      </c>
      <c r="I8" s="102">
        <v>2810</v>
      </c>
      <c r="J8" s="108">
        <v>870</v>
      </c>
      <c r="L8" s="100"/>
      <c r="M8" s="100"/>
    </row>
    <row r="9" spans="1:13" ht="24.75" customHeight="1">
      <c r="A9" s="34"/>
      <c r="B9" s="123"/>
      <c r="C9" s="111" t="s">
        <v>81</v>
      </c>
      <c r="D9" s="107" t="s">
        <v>82</v>
      </c>
      <c r="E9" s="102">
        <v>2000</v>
      </c>
      <c r="F9" s="108">
        <v>680</v>
      </c>
      <c r="G9" s="108">
        <v>2090</v>
      </c>
      <c r="H9" s="108">
        <v>710</v>
      </c>
      <c r="I9" s="102">
        <v>2180</v>
      </c>
      <c r="J9" s="108">
        <v>740</v>
      </c>
      <c r="L9" s="100"/>
      <c r="M9" s="100"/>
    </row>
    <row r="10" spans="1:13" ht="24.75" customHeight="1">
      <c r="A10" s="34"/>
      <c r="B10" s="123"/>
      <c r="C10" s="111" t="s">
        <v>83</v>
      </c>
      <c r="D10" s="107" t="s">
        <v>84</v>
      </c>
      <c r="E10" s="102">
        <v>1440</v>
      </c>
      <c r="F10" s="108">
        <v>420</v>
      </c>
      <c r="G10" s="108">
        <v>1500</v>
      </c>
      <c r="H10" s="108">
        <v>440</v>
      </c>
      <c r="I10" s="102">
        <v>1570</v>
      </c>
      <c r="J10" s="108">
        <v>460</v>
      </c>
      <c r="L10" s="100"/>
      <c r="M10" s="100"/>
    </row>
    <row r="11" spans="1:13" ht="24.75" customHeight="1">
      <c r="A11" s="34"/>
      <c r="B11" s="123"/>
      <c r="C11" s="111" t="s">
        <v>85</v>
      </c>
      <c r="D11" s="107" t="s">
        <v>86</v>
      </c>
      <c r="E11" s="102">
        <v>1720</v>
      </c>
      <c r="F11" s="108">
        <v>510</v>
      </c>
      <c r="G11" s="108">
        <v>1800</v>
      </c>
      <c r="H11" s="108">
        <v>530</v>
      </c>
      <c r="I11" s="102">
        <v>1880</v>
      </c>
      <c r="J11" s="108">
        <v>550</v>
      </c>
      <c r="L11" s="100"/>
      <c r="M11" s="100"/>
    </row>
    <row r="12" spans="1:13" ht="49.5" customHeight="1">
      <c r="A12" s="34"/>
      <c r="B12" s="123"/>
      <c r="C12" s="111" t="s">
        <v>87</v>
      </c>
      <c r="D12" s="109" t="s">
        <v>88</v>
      </c>
      <c r="E12" s="102">
        <v>2000</v>
      </c>
      <c r="F12" s="108">
        <v>510</v>
      </c>
      <c r="G12" s="108">
        <v>2090</v>
      </c>
      <c r="H12" s="108">
        <v>530</v>
      </c>
      <c r="I12" s="102">
        <v>2180</v>
      </c>
      <c r="J12" s="108">
        <v>550</v>
      </c>
      <c r="L12" s="100"/>
      <c r="M12" s="100"/>
    </row>
    <row r="13" spans="1:13" ht="24.75" customHeight="1">
      <c r="A13" s="34"/>
      <c r="B13" s="123"/>
      <c r="C13" s="111" t="s">
        <v>89</v>
      </c>
      <c r="D13" s="107" t="s">
        <v>90</v>
      </c>
      <c r="E13" s="102">
        <v>2450</v>
      </c>
      <c r="F13" s="108">
        <v>920</v>
      </c>
      <c r="G13" s="108">
        <v>2560</v>
      </c>
      <c r="H13" s="108">
        <v>960</v>
      </c>
      <c r="I13" s="102">
        <v>2680</v>
      </c>
      <c r="J13" s="108">
        <v>1000</v>
      </c>
      <c r="L13" s="100"/>
      <c r="M13" s="100"/>
    </row>
    <row r="14" spans="1:12" ht="24.75" customHeight="1">
      <c r="A14" s="34"/>
      <c r="B14" s="123"/>
      <c r="C14" s="111" t="s">
        <v>91</v>
      </c>
      <c r="D14" s="107" t="s">
        <v>126</v>
      </c>
      <c r="E14" s="102">
        <v>890</v>
      </c>
      <c r="F14" s="108">
        <v>180</v>
      </c>
      <c r="G14" s="108">
        <v>930</v>
      </c>
      <c r="H14" s="108">
        <v>190</v>
      </c>
      <c r="I14" s="102">
        <v>970</v>
      </c>
      <c r="J14" s="108">
        <v>200</v>
      </c>
      <c r="L14" s="100"/>
    </row>
    <row r="15" spans="1:2" ht="12.75">
      <c r="A15" s="34"/>
      <c r="B15" s="34"/>
    </row>
    <row r="16" spans="1:2" ht="12.75">
      <c r="A16" s="34"/>
      <c r="B16" s="34"/>
    </row>
    <row r="17" spans="1:2" ht="12.75">
      <c r="A17" s="34"/>
      <c r="B17" s="34"/>
    </row>
    <row r="18" spans="1:11" ht="27.75" customHeight="1">
      <c r="A18" s="34"/>
      <c r="B18" s="34"/>
      <c r="D18" s="103"/>
      <c r="E18" s="67"/>
      <c r="F18" s="67"/>
      <c r="G18" s="68"/>
      <c r="H18" s="68"/>
      <c r="I18" s="68"/>
      <c r="J18" s="68"/>
      <c r="K18" s="103"/>
    </row>
    <row r="19" spans="4:11" ht="15.75">
      <c r="D19" s="103"/>
      <c r="E19" s="67"/>
      <c r="F19" s="67"/>
      <c r="G19" s="68"/>
      <c r="H19" s="68"/>
      <c r="I19" s="68"/>
      <c r="J19" s="68"/>
      <c r="K19" s="103"/>
    </row>
    <row r="20" spans="4:11" ht="15.75">
      <c r="D20" s="103"/>
      <c r="E20" s="67"/>
      <c r="F20" s="67"/>
      <c r="G20" s="68"/>
      <c r="H20" s="68"/>
      <c r="I20" s="68"/>
      <c r="J20" s="68"/>
      <c r="K20" s="103"/>
    </row>
    <row r="21" spans="4:11" ht="15.75">
      <c r="D21" s="103"/>
      <c r="E21" s="67"/>
      <c r="F21" s="67"/>
      <c r="G21" s="68"/>
      <c r="H21" s="68"/>
      <c r="I21" s="68"/>
      <c r="J21" s="68"/>
      <c r="K21" s="103"/>
    </row>
    <row r="22" spans="4:11" ht="15.75">
      <c r="D22" s="103"/>
      <c r="E22" s="67"/>
      <c r="F22" s="67"/>
      <c r="G22" s="68"/>
      <c r="H22" s="68"/>
      <c r="I22" s="68"/>
      <c r="J22" s="68"/>
      <c r="K22" s="103"/>
    </row>
    <row r="23" spans="4:11" ht="15.75">
      <c r="D23" s="103"/>
      <c r="E23" s="67"/>
      <c r="F23" s="67"/>
      <c r="G23" s="68"/>
      <c r="H23" s="68"/>
      <c r="I23" s="68"/>
      <c r="J23" s="68"/>
      <c r="K23" s="103"/>
    </row>
    <row r="24" spans="4:11" ht="15.75">
      <c r="D24" s="103"/>
      <c r="E24" s="67"/>
      <c r="F24" s="67"/>
      <c r="G24" s="68"/>
      <c r="H24" s="68"/>
      <c r="I24" s="68"/>
      <c r="J24" s="68"/>
      <c r="K24" s="103"/>
    </row>
    <row r="25" spans="4:11" ht="12.75">
      <c r="D25" s="103"/>
      <c r="E25" s="103"/>
      <c r="F25" s="103"/>
      <c r="G25" s="103"/>
      <c r="H25" s="104"/>
      <c r="I25" s="104"/>
      <c r="J25" s="103"/>
      <c r="K25" s="103"/>
    </row>
  </sheetData>
  <mergeCells count="8">
    <mergeCell ref="B3:B14"/>
    <mergeCell ref="H1:J1"/>
    <mergeCell ref="C3:J3"/>
    <mergeCell ref="C4:J4"/>
    <mergeCell ref="E6:F6"/>
    <mergeCell ref="G6:H6"/>
    <mergeCell ref="I6:J6"/>
    <mergeCell ref="C6:D6"/>
  </mergeCells>
  <printOptions horizontalCentered="1" verticalCentered="1"/>
  <pageMargins left="0.39" right="0.48" top="0.984251968503937" bottom="0.984251968503937" header="0.5905511811023623" footer="0.5905511811023623"/>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showGridLines="0" tabSelected="1" zoomScaleSheetLayoutView="100" workbookViewId="0" topLeftCell="A10">
      <selection activeCell="I10" sqref="I10:I11"/>
    </sheetView>
  </sheetViews>
  <sheetFormatPr defaultColWidth="9.00390625" defaultRowHeight="12.75"/>
  <cols>
    <col min="1" max="1" width="3.625" style="39" customWidth="1"/>
    <col min="2" max="2" width="3.75390625" style="39" customWidth="1"/>
    <col min="3" max="3" width="10.75390625" style="39" customWidth="1"/>
    <col min="4" max="4" width="13.75390625" style="39" customWidth="1"/>
    <col min="5" max="5" width="19.25390625" style="39" customWidth="1"/>
    <col min="6" max="6" width="11.375" style="64" customWidth="1"/>
    <col min="7" max="7" width="34.00390625" style="64" customWidth="1"/>
    <col min="8" max="8" width="10.75390625" style="39" customWidth="1"/>
    <col min="9" max="16384" width="11.375" style="40" customWidth="1"/>
  </cols>
  <sheetData>
    <row r="1" spans="1:7" ht="12.75">
      <c r="A1" s="37"/>
      <c r="B1" s="37"/>
      <c r="C1" s="37"/>
      <c r="D1" s="37"/>
      <c r="E1" s="37"/>
      <c r="F1" s="38"/>
      <c r="G1" s="38"/>
    </row>
    <row r="2" spans="1:7" ht="15.75">
      <c r="A2" s="37"/>
      <c r="B2" s="37"/>
      <c r="C2" s="37"/>
      <c r="D2" s="37"/>
      <c r="E2" s="37"/>
      <c r="F2" s="38"/>
      <c r="G2" s="35" t="s">
        <v>95</v>
      </c>
    </row>
    <row r="3" spans="1:7" ht="20.25" customHeight="1">
      <c r="A3" s="37"/>
      <c r="B3" s="167" t="s">
        <v>96</v>
      </c>
      <c r="C3" s="167"/>
      <c r="D3" s="167"/>
      <c r="E3" s="167"/>
      <c r="F3" s="167"/>
      <c r="G3" s="167"/>
    </row>
    <row r="4" spans="1:12" ht="13.5" thickBot="1">
      <c r="A4" s="37"/>
      <c r="B4" s="37"/>
      <c r="C4" s="37"/>
      <c r="D4" s="37"/>
      <c r="E4" s="37"/>
      <c r="F4" s="38"/>
      <c r="G4" s="38"/>
      <c r="H4" s="130">
        <v>2009</v>
      </c>
      <c r="I4" s="130">
        <v>2010</v>
      </c>
      <c r="J4" s="130">
        <v>2011</v>
      </c>
      <c r="K4" s="130">
        <v>2012</v>
      </c>
      <c r="L4" s="45"/>
    </row>
    <row r="5" spans="1:12" ht="42" customHeight="1" thickTop="1">
      <c r="A5" s="66"/>
      <c r="B5" s="129" t="s">
        <v>127</v>
      </c>
      <c r="C5" s="117"/>
      <c r="D5" s="117"/>
      <c r="E5" s="117"/>
      <c r="F5" s="117"/>
      <c r="G5" s="118"/>
      <c r="H5" s="131">
        <v>1.36</v>
      </c>
      <c r="I5" s="132">
        <f>H5*1.05</f>
        <v>1.4280000000000002</v>
      </c>
      <c r="J5" s="133">
        <f>I5*1.045</f>
        <v>1.4922600000000001</v>
      </c>
      <c r="K5" s="133">
        <f>J5*1.045</f>
        <v>1.5594117</v>
      </c>
      <c r="L5" s="45"/>
    </row>
    <row r="6" spans="1:7" ht="12.75">
      <c r="A6" s="37"/>
      <c r="B6" s="41"/>
      <c r="C6" s="37"/>
      <c r="D6" s="37"/>
      <c r="E6" s="37"/>
      <c r="F6" s="38"/>
      <c r="G6" s="44"/>
    </row>
    <row r="7" spans="1:9" ht="12.75">
      <c r="A7" s="37"/>
      <c r="B7" s="41"/>
      <c r="C7" s="37"/>
      <c r="D7" s="37"/>
      <c r="E7" s="37"/>
      <c r="F7" s="45"/>
      <c r="G7" s="46"/>
      <c r="I7" s="110">
        <f>1.35*1.047</f>
        <v>1.41345</v>
      </c>
    </row>
    <row r="8" spans="1:9" ht="12.75">
      <c r="A8" s="37"/>
      <c r="B8" s="41"/>
      <c r="C8" s="47" t="s">
        <v>97</v>
      </c>
      <c r="D8" s="37"/>
      <c r="E8" s="37"/>
      <c r="F8" s="48"/>
      <c r="G8" s="49"/>
      <c r="I8" s="110">
        <f>I7*1.045</f>
        <v>1.47705525</v>
      </c>
    </row>
    <row r="9" spans="1:9" ht="12.75">
      <c r="A9" s="37"/>
      <c r="B9" s="50"/>
      <c r="C9" s="51" t="s">
        <v>98</v>
      </c>
      <c r="D9" s="175" t="s">
        <v>99</v>
      </c>
      <c r="E9" s="175"/>
      <c r="F9" s="52"/>
      <c r="G9" s="53"/>
      <c r="I9" s="110">
        <f>I7*1.043</f>
        <v>1.47422835</v>
      </c>
    </row>
    <row r="10" spans="1:7" ht="25.5" customHeight="1">
      <c r="A10" s="37"/>
      <c r="B10" s="41"/>
      <c r="C10" s="54" t="s">
        <v>100</v>
      </c>
      <c r="D10" s="168" t="s">
        <v>101</v>
      </c>
      <c r="E10" s="168"/>
      <c r="F10" s="169"/>
      <c r="G10" s="170"/>
    </row>
    <row r="11" spans="1:7" ht="25.5" customHeight="1">
      <c r="A11" s="37"/>
      <c r="B11" s="55"/>
      <c r="C11" s="56" t="s">
        <v>102</v>
      </c>
      <c r="D11" s="174" t="s">
        <v>103</v>
      </c>
      <c r="E11" s="169"/>
      <c r="F11" s="169"/>
      <c r="G11" s="170"/>
    </row>
    <row r="12" spans="1:7" ht="25.5" customHeight="1">
      <c r="A12" s="37"/>
      <c r="B12" s="57"/>
      <c r="C12" s="58" t="s">
        <v>104</v>
      </c>
      <c r="D12" s="168" t="s">
        <v>105</v>
      </c>
      <c r="E12" s="168"/>
      <c r="F12" s="169"/>
      <c r="G12" s="170"/>
    </row>
    <row r="13" spans="1:7" ht="25.5" customHeight="1" thickBot="1">
      <c r="A13" s="37"/>
      <c r="B13" s="59"/>
      <c r="C13" s="60" t="s">
        <v>106</v>
      </c>
      <c r="D13" s="171" t="s">
        <v>107</v>
      </c>
      <c r="E13" s="171"/>
      <c r="F13" s="172"/>
      <c r="G13" s="173"/>
    </row>
    <row r="14" spans="1:7" ht="13.5" thickTop="1">
      <c r="A14" s="37"/>
      <c r="B14" s="37"/>
      <c r="C14" s="37"/>
      <c r="D14" s="37"/>
      <c r="E14" s="37"/>
      <c r="F14" s="38"/>
      <c r="G14" s="38"/>
    </row>
    <row r="15" spans="1:7" ht="41.25" customHeight="1">
      <c r="A15" s="37"/>
      <c r="B15" s="37"/>
      <c r="C15" s="37"/>
      <c r="D15" s="37"/>
      <c r="E15" s="37"/>
      <c r="F15" s="38"/>
      <c r="G15" s="38"/>
    </row>
    <row r="16" spans="1:7" ht="15.75">
      <c r="A16" s="37"/>
      <c r="B16" s="37"/>
      <c r="C16" s="37"/>
      <c r="D16" s="37"/>
      <c r="E16" s="37"/>
      <c r="F16" s="38"/>
      <c r="G16" s="35" t="s">
        <v>108</v>
      </c>
    </row>
    <row r="17" spans="1:11" ht="21.75" customHeight="1">
      <c r="A17" s="37"/>
      <c r="B17" s="167" t="s">
        <v>113</v>
      </c>
      <c r="C17" s="167"/>
      <c r="D17" s="167"/>
      <c r="E17" s="167"/>
      <c r="F17" s="167"/>
      <c r="G17" s="167"/>
      <c r="H17" s="130">
        <v>2009</v>
      </c>
      <c r="I17" s="130">
        <v>2010</v>
      </c>
      <c r="J17" s="130">
        <v>2011</v>
      </c>
      <c r="K17" s="130">
        <v>2012</v>
      </c>
    </row>
    <row r="18" spans="1:11" ht="9.75" customHeight="1" thickBot="1">
      <c r="A18" s="37"/>
      <c r="B18" s="42"/>
      <c r="C18" s="42"/>
      <c r="D18" s="42"/>
      <c r="E18" s="42"/>
      <c r="F18" s="43"/>
      <c r="G18" s="43"/>
      <c r="H18" s="130"/>
      <c r="I18" s="134"/>
      <c r="J18" s="134"/>
      <c r="K18" s="134"/>
    </row>
    <row r="19" spans="1:11" ht="10.5" customHeight="1" thickTop="1">
      <c r="A19" s="37"/>
      <c r="B19" s="41"/>
      <c r="C19" s="37"/>
      <c r="D19" s="37"/>
      <c r="E19" s="37"/>
      <c r="F19" s="38"/>
      <c r="G19" s="44"/>
      <c r="H19" s="131">
        <v>1.35</v>
      </c>
      <c r="I19" s="132">
        <f>H19*1.05</f>
        <v>1.4175000000000002</v>
      </c>
      <c r="J19" s="133">
        <f>I19*1.045</f>
        <v>1.4812875</v>
      </c>
      <c r="K19" s="133">
        <f>J19*1.045</f>
        <v>1.5479454375</v>
      </c>
    </row>
    <row r="20" spans="1:7" ht="12.75">
      <c r="A20" s="37"/>
      <c r="B20" s="61"/>
      <c r="C20" s="47" t="s">
        <v>109</v>
      </c>
      <c r="D20" s="37"/>
      <c r="E20" s="37"/>
      <c r="F20" s="38"/>
      <c r="G20" s="44"/>
    </row>
    <row r="21" spans="1:7" ht="37.5" customHeight="1">
      <c r="A21" s="37"/>
      <c r="B21" s="41"/>
      <c r="C21" s="165" t="s">
        <v>128</v>
      </c>
      <c r="D21" s="165"/>
      <c r="E21" s="165"/>
      <c r="F21" s="165"/>
      <c r="G21" s="166"/>
    </row>
    <row r="22" spans="1:7" ht="12.75">
      <c r="A22" s="37"/>
      <c r="B22" s="41"/>
      <c r="C22" s="37"/>
      <c r="D22" s="37"/>
      <c r="E22" s="37"/>
      <c r="F22" s="38"/>
      <c r="G22" s="44"/>
    </row>
    <row r="23" spans="1:7" ht="12.75">
      <c r="A23" s="37"/>
      <c r="B23" s="41"/>
      <c r="C23" s="37"/>
      <c r="D23" s="37"/>
      <c r="E23" s="37"/>
      <c r="F23" s="38"/>
      <c r="G23" s="44"/>
    </row>
    <row r="24" spans="1:7" ht="12.75">
      <c r="A24" s="37"/>
      <c r="B24" s="41"/>
      <c r="C24" s="37" t="s">
        <v>110</v>
      </c>
      <c r="D24" s="37"/>
      <c r="E24" s="37"/>
      <c r="F24" s="38"/>
      <c r="G24" s="44"/>
    </row>
    <row r="25" spans="1:7" ht="13.5" thickBot="1">
      <c r="A25" s="37"/>
      <c r="B25" s="62"/>
      <c r="C25" s="42"/>
      <c r="D25" s="42"/>
      <c r="E25" s="42"/>
      <c r="F25" s="43"/>
      <c r="G25" s="63"/>
    </row>
    <row r="26" spans="1:7" ht="13.5" customHeight="1" thickTop="1">
      <c r="A26" s="37"/>
      <c r="B26" s="37"/>
      <c r="C26" s="47"/>
      <c r="D26" s="37"/>
      <c r="E26" s="37"/>
      <c r="F26" s="38"/>
      <c r="G26" s="38"/>
    </row>
    <row r="27" spans="1:7" ht="12.75">
      <c r="A27" s="37"/>
      <c r="B27" s="37"/>
      <c r="C27" s="37"/>
      <c r="D27" s="37"/>
      <c r="E27" s="37"/>
      <c r="F27" s="38"/>
      <c r="G27" s="38"/>
    </row>
    <row r="28" spans="1:7" ht="12.75">
      <c r="A28" s="37"/>
      <c r="B28" s="37"/>
      <c r="C28" s="37"/>
      <c r="D28" s="37"/>
      <c r="E28" s="37"/>
      <c r="F28" s="38"/>
      <c r="G28" s="38"/>
    </row>
    <row r="29" spans="1:7" ht="12.75">
      <c r="A29" s="37"/>
      <c r="B29" s="37"/>
      <c r="C29" s="37"/>
      <c r="D29" s="37"/>
      <c r="E29" s="37"/>
      <c r="F29" s="38"/>
      <c r="G29" s="38"/>
    </row>
    <row r="30" spans="1:7" ht="12.75">
      <c r="A30" s="37"/>
      <c r="B30" s="37"/>
      <c r="C30" s="37"/>
      <c r="D30" s="37"/>
      <c r="E30" s="37"/>
      <c r="F30" s="38"/>
      <c r="G30" s="38"/>
    </row>
    <row r="31" spans="1:7" ht="36.75" customHeight="1">
      <c r="A31" s="37"/>
      <c r="B31" s="37"/>
      <c r="C31" s="162"/>
      <c r="D31" s="163"/>
      <c r="E31" s="163"/>
      <c r="F31" s="163"/>
      <c r="G31" s="163"/>
    </row>
    <row r="32" spans="1:7" ht="39" customHeight="1">
      <c r="A32" s="37"/>
      <c r="B32" s="37"/>
      <c r="C32" s="164"/>
      <c r="D32" s="164"/>
      <c r="E32" s="164"/>
      <c r="F32" s="164"/>
      <c r="G32" s="164"/>
    </row>
  </sheetData>
  <mergeCells count="11">
    <mergeCell ref="B3:G3"/>
    <mergeCell ref="B17:G17"/>
    <mergeCell ref="D12:G12"/>
    <mergeCell ref="D13:G13"/>
    <mergeCell ref="D11:G11"/>
    <mergeCell ref="D10:G10"/>
    <mergeCell ref="D9:E9"/>
    <mergeCell ref="B5:G5"/>
    <mergeCell ref="C31:G31"/>
    <mergeCell ref="C32:G32"/>
    <mergeCell ref="C21:G21"/>
  </mergeCells>
  <printOptions horizontalCentered="1" verticalCentered="1"/>
  <pageMargins left="0" right="0" top="0.5905511811023623" bottom="0.7874015748031497" header="0.5905511811023623" footer="0.5905511811023623"/>
  <pageSetup fitToHeight="1" fitToWidth="1"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iclal</dc:creator>
  <cp:keywords/>
  <dc:description/>
  <cp:lastModifiedBy>bumko</cp:lastModifiedBy>
  <cp:lastPrinted>2009-07-13T09:20:16Z</cp:lastPrinted>
  <dcterms:created xsi:type="dcterms:W3CDTF">1998-06-26T16:59:10Z</dcterms:created>
  <dcterms:modified xsi:type="dcterms:W3CDTF">2009-07-13T09:22:15Z</dcterms:modified>
  <cp:category/>
  <cp:version/>
  <cp:contentType/>
  <cp:contentStatus/>
</cp:coreProperties>
</file>